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T:\6. Zajednički poslovi\2026_Tehnički sektor - Povjerenstvo_Odjel Graditeljstva\02_Natječaji_POTRES\Natječaji\Palmotićeva ulica 4\"/>
    </mc:Choice>
  </mc:AlternateContent>
  <xr:revisionPtr revIDLastSave="0" documentId="8_{FB9F30AD-9965-4B51-94F7-08151F3CF511}" xr6:coauthVersionLast="47" xr6:coauthVersionMax="47" xr10:uidLastSave="{00000000-0000-0000-0000-000000000000}"/>
  <workbookProtection lockStructure="1"/>
  <bookViews>
    <workbookView xWindow="-120" yWindow="-120" windowWidth="29040" windowHeight="15720" firstSheet="2" activeTab="3" xr2:uid="{00000000-000D-0000-FFFF-FFFF00000000}"/>
  </bookViews>
  <sheets>
    <sheet name="1. Naslovnica" sheetId="14" r:id="rId1"/>
    <sheet name="2. Opći uvjeti" sheetId="13" r:id="rId2"/>
    <sheet name="3. REKAPITULACIJA" sheetId="15" r:id="rId3"/>
    <sheet name="4. TROŠKOVNIK_KO" sheetId="9" r:id="rId4"/>
  </sheets>
  <definedNames>
    <definedName name="_xlnm._FilterDatabase" localSheetId="3" hidden="1">'4. TROŠKOVNIK_KO'!$F$5:$F$370</definedName>
    <definedName name="_xlnm.Print_Titles" localSheetId="3">'4. TROŠKOVNIK_KO'!$1:$2</definedName>
    <definedName name="_xlnm.Print_Area" localSheetId="0">'1. Naslovnica'!$A$1:$E$51</definedName>
    <definedName name="_xlnm.Print_Area" localSheetId="3">'4. TROŠKOVNIK_KO'!$A$1:$F$370</definedName>
  </definedNames>
  <calcPr calcId="191029" iterateDelta="1E-4" fullPrecision="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5" l="1"/>
  <c r="B25" i="15"/>
  <c r="B24" i="15"/>
  <c r="B23" i="15"/>
  <c r="F351" i="9"/>
  <c r="F353" i="9" s="1"/>
  <c r="F331" i="9"/>
  <c r="F330" i="9"/>
  <c r="F329" i="9"/>
  <c r="F333" i="9" s="1"/>
  <c r="F341" i="9"/>
  <c r="F343" i="9" s="1"/>
  <c r="F355" i="9" s="1"/>
  <c r="F25" i="15" s="1"/>
  <c r="F274" i="9"/>
  <c r="F276" i="9"/>
  <c r="F272" i="9"/>
  <c r="F235" i="9"/>
  <c r="F72" i="9"/>
  <c r="F71" i="9"/>
  <c r="F75" i="9"/>
  <c r="F74" i="9"/>
  <c r="F77" i="9"/>
  <c r="F50" i="9"/>
  <c r="F43" i="9"/>
  <c r="F39" i="9"/>
  <c r="F37" i="9"/>
  <c r="F36" i="9"/>
  <c r="F34" i="9"/>
  <c r="F32" i="9"/>
  <c r="F31" i="9"/>
  <c r="F278" i="9" l="1"/>
  <c r="F280" i="9" s="1"/>
  <c r="F24" i="15" s="1"/>
  <c r="F237" i="9"/>
  <c r="F23" i="15" s="1"/>
  <c r="F318" i="9" l="1"/>
  <c r="F320" i="9" s="1"/>
  <c r="F49" i="9"/>
  <c r="B7" i="15" l="1"/>
  <c r="B4" i="15"/>
  <c r="F252" i="9"/>
  <c r="F249" i="9"/>
  <c r="F261" i="9"/>
  <c r="F262" i="9"/>
  <c r="F260" i="9"/>
  <c r="F259" i="9"/>
  <c r="F228" i="9"/>
  <c r="F215" i="9"/>
  <c r="F212" i="9"/>
  <c r="F209" i="9"/>
  <c r="F254" i="9" l="1"/>
  <c r="F217" i="9"/>
  <c r="F138" i="9" l="1"/>
  <c r="F189" i="9"/>
  <c r="F171" i="9"/>
  <c r="F173" i="9" s="1"/>
  <c r="F7" i="15" s="1"/>
  <c r="F150" i="9"/>
  <c r="F147" i="9"/>
  <c r="F131" i="9" l="1"/>
  <c r="F124" i="9" l="1"/>
  <c r="F119" i="9" l="1"/>
  <c r="F118" i="9"/>
  <c r="F117" i="9"/>
  <c r="F116" i="9"/>
  <c r="F105" i="9"/>
  <c r="F102" i="9"/>
  <c r="F107" i="9" l="1"/>
  <c r="F4" i="15" s="1"/>
  <c r="F81" i="9" l="1"/>
  <c r="F80" i="9"/>
  <c r="F22" i="9" l="1"/>
  <c r="F130" i="9" l="1"/>
  <c r="F129" i="9"/>
  <c r="F84" i="9" l="1"/>
  <c r="F160" i="9"/>
  <c r="F67" i="9"/>
  <c r="B12" i="15" l="1"/>
  <c r="B11" i="15"/>
  <c r="F367" i="9"/>
  <c r="F364" i="9"/>
  <c r="F363" i="9"/>
  <c r="F258" i="9"/>
  <c r="F264" i="9" s="1"/>
  <c r="F266" i="9" s="1"/>
  <c r="F225" i="9"/>
  <c r="F187" i="9"/>
  <c r="F184" i="9"/>
  <c r="F230" i="9" l="1"/>
  <c r="F11" i="15" s="1"/>
  <c r="F369" i="9"/>
  <c r="F26" i="15" s="1"/>
  <c r="F27" i="15" s="1"/>
  <c r="F28" i="15" s="1"/>
  <c r="F29" i="15" s="1"/>
  <c r="F12" i="15"/>
  <c r="F191" i="9" l="1"/>
  <c r="F135" i="9" l="1"/>
  <c r="F134" i="9"/>
  <c r="F133" i="9"/>
  <c r="F123" i="9" l="1"/>
  <c r="F122" i="9"/>
  <c r="F53" i="9" l="1"/>
  <c r="F126" i="9" l="1"/>
  <c r="F140" i="9" s="1"/>
  <c r="F157" i="9" l="1"/>
  <c r="F56" i="9" l="1"/>
  <c r="F17" i="9" l="1"/>
  <c r="F27" i="9"/>
  <c r="F57" i="9"/>
  <c r="F19" i="9"/>
  <c r="F61" i="9"/>
  <c r="F64" i="9"/>
  <c r="F89" i="9"/>
  <c r="F92" i="9"/>
  <c r="F199" i="9"/>
  <c r="F289" i="9"/>
  <c r="F294" i="9"/>
  <c r="F296" i="9"/>
  <c r="F305" i="9"/>
  <c r="F308" i="9"/>
  <c r="F16" i="9"/>
  <c r="F295" i="9"/>
  <c r="F154" i="9"/>
  <c r="F153" i="9"/>
  <c r="F46" i="9"/>
  <c r="F42" i="9"/>
  <c r="F162" i="9" l="1"/>
  <c r="F201" i="9"/>
  <c r="F310" i="9"/>
  <c r="F298" i="9"/>
  <c r="F322" i="9" l="1"/>
  <c r="B13" i="15"/>
  <c r="B10" i="15"/>
  <c r="B9" i="15"/>
  <c r="B8" i="15"/>
  <c r="B6" i="15"/>
  <c r="B5" i="15"/>
  <c r="B3" i="15"/>
  <c r="F90" i="9" l="1"/>
  <c r="F88" i="9"/>
  <c r="F79" i="9"/>
  <c r="F69" i="9"/>
  <c r="F63" i="9"/>
  <c r="F62" i="9"/>
  <c r="F60" i="9"/>
  <c r="F40" i="9"/>
  <c r="F29" i="9"/>
  <c r="F18" i="9"/>
  <c r="F91" i="9" l="1"/>
  <c r="F94" i="9" s="1"/>
  <c r="F3" i="15" l="1"/>
  <c r="F8" i="15"/>
  <c r="F13" i="15" l="1"/>
  <c r="F10" i="15"/>
  <c r="F9" i="15" l="1"/>
  <c r="F5" i="15" l="1"/>
  <c r="F6" i="15" l="1"/>
  <c r="F14" i="15" s="1"/>
  <c r="F15" i="15" l="1"/>
  <c r="F16" i="15" s="1"/>
</calcChain>
</file>

<file path=xl/sharedStrings.xml><?xml version="1.0" encoding="utf-8"?>
<sst xmlns="http://schemas.openxmlformats.org/spreadsheetml/2006/main" count="413" uniqueCount="266">
  <si>
    <t>Naručitelj:</t>
  </si>
  <si>
    <t>OPĆI UVJETI UZ TROŠKOVNIK
Ovi opći uvjeti odnose se na sve radove u ovom troškovniku (građevinske, obrtničke i instalaterske).
Sve eventualne nejasnoće dužan je izvođač razjasniti dogovorno s Naručiteljem prije podnošenja ponude, jer se naknadne primjedbe u tom smislu neće moći uvažiti.  Radove treba izvesti po opisu pojedine stavke troškovnika, općim uvjetima pojedinih grupa radova i ovim općim uvjetima.
Izvođač će bez posebne naplate izvesti prema potrebi sve privremene priključke na vodovod, kanalizaciju, električnu mrežu i telefon, te provesti potrebnu rasvjetu na gradilištu, uključivo propisanu svjetlosnu rasvjetnu signalizaciju kao i ogradu gradilišta.
Izvođač će na ulazu u gradilište postaviti gradilišnu tablu izrađenu prema važećem pravilniku.
Eventualne izmjene materijala iz troškovnika i način izvedbe radova tijekom gradnje moraju se izvršiti isključivo u dogovoru s projektantom, nadzornim inženjerom i investitorom, a o dogovorene izmjene nadzorni inženjer mora upisati u građevinski dnevnik. Sve više radnje i dodatni radovi koji se ne utvrde na navedeni način neće biti priznati izvođaču.
Za sve tehničke specifikacije koje se odnose na projektiranje, izračun i izvođenje radova te uporabu proizvoda vrijedi načelo jednakovrijednosti, uz uvažavanje sljedećeg redoslijeda: 
a) nacionalne norme kojima su prihvaćene europske norme, 
b) europska tehnička odobrenja,
c) zajedničke tehničke specifikacije, 
d) međunarodne norme, 
e) druge tehničke referentne sustave koje su utvrdila europska normizacijska tijela, ili ako bilo koji od prethodnih ne postoji, na nacionalne norme, nacionalna tehnička odobrenja ili nacionalne tehničke specifikacije koje se odnose na projektiranje, izračun i izvođenje radova te uporabu robe. 
NAPOMENA: U Programu kontrole i osiguranja kvalitete, a samim tim i u ovom troškovniku sve nacionalne norme jednakovrijedne su europskim normama, tj. jedne ne isključuju druge. 
Nacrti, detalji, Program kontrole i osiguranja kvalitete  i ovaj troškovnik sa općim uvjetima čine cjelinu projekta.  Prilikom izvođenja radova posebnu pažnju posvetiti Programu kontrole i osiguranje kvalitete, jer su u njemu dati kriteriji kvalitete kako za radove tako i za ugrađene materijale i opremu.    
Odredba o normama
U ovom troškovniku i Programu kontrole i osiguranja kvalitete su navedena tehnička pravila koja opisuju predmet nabave pomoću hrvatskih, odnosno europskih normi. Ponuđač treba ponuditi predmet nabave u skladu s normama iz dokumentacije o nabavi ili jednakovrijednim normama. Stoga za svaku navedenu normu navedenu pod dotičnom normizacijskom sustavu dozvoljeno je nuditi jednakovrijednu normu, tehničko odobrenje, odnosno uputu iz odgovarajuće hrvatske, europske ili međunarodne nomenklature.
Jedinična cijena
Jedinična cijena uključuje sva potrebna ispitivanja, kontrole i mjerenja za sve izvedene radove, ugrađene materijale i opremu, u svrhu dokazivanja njihove kvalitete i kompletiranja tehničke dokumentacije potrebne za ishođenje uporabne dozvole, te se prilikom primopredaje građevine, uručuje Investitoru odnosno krajnjem korisniku.
Sve predmetno je obuhvaćeno jediničnom cijenom i ne navodi se kao zasebna stavka!
Jedinična cijena sadrži sve nabrojeno kod opisa pojedine grupe radova i u svakoj stavci je definiran način obračuna izvedenog rada. 
Jedinične cijene primjenjivat će se na izvedene količine bez obzira u kojem postotku iste odstupaju od količine u troškovniku.
Jediničnom cijenom treba obavezno obuhvatiti slijedeće: 
a) materijal 
Pod time se podrazumijeva cijena materijala, kako osnovnog koji se ugrađuje tako i pomoćnog koji služi pri izradi ili ugradbi, ali se sam ne ugrađuje. 
Ovdje treba uključiti i sve potrebne transporte i uskladištenje, utovare i pretovare i sva ispitivanja potrebnih uzoraka materijala u skladu s odredbama standarda. 
b) rad 
U izračun jedinične cijene treba uključiti sav rad, kako glavni tako i pomoćni, sve radove na unutrašnjem transportu na gradilištu (horizontalni i vertikalni prijenosi, utovari i istovari, pretovari, uskladištenja), sav rad oko zaštite gotovih konstrukcija i dijelova objekta od štetnih utjecaja vrućine, hladnoće, kiše, snijega, vjetra i drugih atmosferskih nepogoda, potrebnu njegu dijelova konstrukcije u toku izgradnje, skele i pomoćne konstrukcije, izmjere, radove sa oplatama, radove opisane pod "f) dodaci", radove opisane pod "g) faktor", radove opisane pod "h) dobava i ugradnja", radove opisane pod "i) ostalo" i sve ostale radove koje je potrebno izvesti za punu funkcionalnost objekta, a u kod instalaterskih radova stavke radove moraju sadržavati sve potrebne građevinske radove na izvedbi instalacija (potrebna dubljenja šliceva, proboje neophodne da se stavka izvede...).</t>
  </si>
  <si>
    <t xml:space="preserve">c) skele i pomoćne konstrukcije 
Sve vrste skela bez obzira na visinu ulaze u jediničnu cijenu određene stavke, odnosno rada vezanog uz tu stavku, osim onih koje su troškovnikom posebno navedene (fasadna skela). 
U stavke ulaze skele za podupiranje, konstrukcije za pristup, radne skele i podovi, skele potrebne kod demontaže te sve druge konstrukcije vezane uz pravila zaštite na radu. 
Kod zemljanih radova treba uključiti i platforme za prebacivanje ručnih iskopa kod većih dubina, te sva potrebna podupiranja.
Za potrebe obrtničkih radova skele moraju biti uključene u cijenu, uključivo sve radove oko transporta i demontaže, ako troškovnikom nije drugačije određeno.
Dodatne radne skele se neće priznavati. 
d) oplata 
Sve oplate treba izvesti po opisu stavke troškovnika i općim uvjetima grupe radova. 
U cijeni izvedbe oplate treba uračunati izradu, postavu i vezanje, podupiranje, demontažu i čišćenje oplate, ali i izvedbu svih proreza, šliceva, utora, kutija za instalacione prodore i otvore i vrata u sklopu zida, a po oplatnim nacrtima.  Ujedno u cijenu oplate ulaze i sva potrebna mazanja i kvašenja oplate prije betoniranja.
 e) izmjere 
Ukoliko nije u pojedinoj stavci drugačije navedeno, obračun radova obavlja se prema postojećim i važećim normativima u građevinarstvu.
f) dodaci
Dodatci za otežanja rada zbog niskih ili visokih temperatura, noćnog rada, skučenog prostora, malih količina, radova u adaptaciji ili slično mora izvođač uračunati u jediničnoj cijeni odgovarajuće stavke radova. Nikakvi naknadni zahtjevi neće se moći priznati. 
Zimski ili ljetni rad nije osnova za potraživanje dodatne naknade. Za vrijeme zimskih, odnosno ljetnih razdoblja izvođač mora poduzeti sve propisane mjere zaštite izvedenih radova od visokih ili niskih temperatura. U slučaju eventualno nastalih šteta (smrzavanja dijelova) izvođač ih mora otkloniti bez naknade. Ukoliko je temperatura niža od temperature pri kojoj je dozvoljen dotični rad, izvođač snosi punu odgovornost za ispravnost i kvalitetu izvedenog posla.
Analogno vrijedi i za zaštitu radova tijekom ljeta od prebrzog sušenja uslijed visoke temperature.
g) faktor
Na jediničnu cijenu radne snage mora izvođač uračunati faktor po zakonskim propisima i instrumentima na osnovi zakonskih propisa. 
Osim toga, izvođač mora uključiti u cijenu, odnosno faktorom obuhvatiti slijedeće radove: 
-	sve troškove i režijske sate, osim onih koji su predviđeni u troškovniku i ovjereni od nadzornog inženjera,
-	sva ispitivanja materijala i izdavanje dokumentacije o kvaliteti (atesta),
-	uređivanje gradilišta po završetku rada s otklanjanjem otpada, ostatka građevinskog    materijala, ambalaže, oplate i objekta gradilišta,
-	pomoćne objekta i slično,
-	uskladištenje materijala i elemenata za obrtničke i instalaterske radove do njihove ugradnje,
-	osiguranje gradilišta, objekta i radnika;
-	sve radove vezane uz primjenu pravila zaštite na radu i zaštite od požara,
-	radove vezane uz održavanje,
-	čišćenje objekata nakon završetka svih radova,
-	sve troškove pripremnih-završnih radova na gradilištu, troškove režije gradilišta i ostale troškove gradilišta,
-	kod iskopa i radovima s rastresitim materijalom koeficijent rastresitosti mora biti obračunat u jediničnoj cijeni i isti se neće dodatno obračunavati,
-	sav rad na iskopu;
-	nanosne skele;
-	razupiranje (ako je potrebno);
-	sva potrebna planiranja (ako nema posebne stavke);
-	sve vertikalne i horizontalne transporte i prijenose;
-	sva deponiranja i prebacivanja materijala;
-	održavanje deponija;
-	gradilišne ograde, zaštite prolaza i građevinskih jama u svezi pravila zaštite na radu;
-	sva moguća otežanja rada;
-	održavanje čistoće na vanjskim putevima kroz koje prolazi transport sa i na gradilište;
-	sve mjere zaštite na radu.
Površine oko objekta koje je izvođač koristio za potrebe gradilišta moraju se prije predaje objekta dovesti u prethodno stanje, počistiti od otpadaka, gradilišnih strojeva i objekata. </t>
  </si>
  <si>
    <t xml:space="preserve">Prilikom izvođenja pojedinih radova, izvođač mora zaštiti sve susjedne plohe, tako da ne dođe do oštećenja gore navedenog. Sve troškove zaštite već izvedenih konstrukcija i radova treba izvođač uračunati u jediničnu cijenu. Po završetku radova ali i u toku radova ako je to potrebno svaki izvođač dužan je iza sebe počistiti radni prostor. 
Kod materijala koji će se ponovno uporabiti (npr. za zatrpavanje oko temelja), isti treba prevesti na gradilišnu deponiju, uskladištiti te poslije uporabiti.  Sve prijenose do i sa gradilišta deponije treba uključiti u jediničnu cijenu iskopa.
U cijenama svih stavki radova treba uračunati i odgovarajuće koeficijente zbijenosti ili rastresitosti, jer isti nisu uključeni u količine.
h) dobava i ugradba
Pod dobavom se podrazumijeva sav glavni (osnovni) materijal, sa svim transportima (faktorom  gradilišta, bez obzira na prijevozno sredstvo, svi utovari i istovari) i zavisnim troškovima.
Pod ugradnjom se podrazumijeva sav rad potreban za ugradnju, sa svim pomoćnim i veznim materijalima (ljepila, mortovi, vijci, kitovi i sl.), sav unutrašnji transport, te ostalo navedeno pod odrednicom, odnosno sve do pune funkcionalnosti elementa.
i) ostalo
U jedinične cijene stavki trebaju biti uračunati svi radovi i potrebni materijali, a koji su prema uzancama struke i pravilima dobrog zanata potrebni za potpuno dovršenje građevine, tj. dovođenje u stanje pune uporabljivosti.  Svi takvi radovi imaju biti uračunati u jedinične cijene, tj. neće se posebno plaćati.
Obveza je izvođača provjeriti količine potrebnih materijala (prema projektu; nacrtima, detaljima, izmjeri i stanju na gradilištu i sl.) i naručiti i dobaviti potreban materijal prema vlastitom izračunu, izmjeri, procjeni i stvarnom stanju na gradilištu, a ne prema količinama iz ovog troškovnika.
Prije davanja ponude izvođač treba obavezno sve nedoumice i nejasnoće razjasniti s Naručiteljem.
Izvođač je obavezan pregledati svu projektnu dokumentaciju i upoznati se sa svim dijelovima (opisi, nacrti, proračuni, troškovnici ...) i radnjama vezanim za izgradnju predmetne građevine. 
Svi radovi ovog troškovnika (građevinsko-obrtnički i instalaterski radovi) moraju se izvoditi prema pravilnicima, propisima hrvatskim normama i tehničkoj regulativi preuzetoj Zakonom o normizaciji (NN 80/13), koja se odnosi kako na materijale potrebne da se rad izvede tako i na proces rada.
Sve radove treba kalkulirati prema opisu troškovničkih stavki, ovih općih uvjeta, uvodnih opisa (u nastavku) pojedinih grupa radova, uz primjenu gore navedene tehničke regulative.
Izvođač mora osigurati potrebnu dokumentaciju za provođenje tehničkog pregleda, obavezno sudjelovati u provedbi istog i snositi troškove obavljanja tehničkog pregleda.
Izvođač je dužan osigurati gradilište, ograditi i označiti tablom prema važećim propisima i to nije posebno specificirano.
Materijali i oprema
Svi materijali i oprema za ugradnju na građevini smiju biti dopremljeni na gradilište samo uz važeća uvjerenja o kvaliteti izdana od ovlaštene institucije za ispitivanje kvalitete materijala, a u skladu s važećim propisima, standardima i zahtjevima iz ovog projekta.
Ukoliko izvođač radova ipak dopremi na gradilište materijal i opremu bez odgovarajućeg uvjerenja o kvaliteti materijala, dužan je prije njegove ugradnje o svom trošku dobaviti propisana uvjerenja o kvaliteti. 
Ukoliko spomenutim standardima ili tehničkim propisima nisu utvrđeni boja, veličina, sastav, zrnatost, čvrstoća, posebna obujmna težina, toplinska, zvučna i difuzna vidljivost ili druge fizikalne ili kemijske karakteristike materijala, izvođač radova je obvezan po nalogu projektanta, nadzornog inženjera ili investitora ugraditi materijal odgovarajućih tehničkih karakteristika uobičajenih za predmetni  materijal. 
Ukoliko su u troškovniku propisani sistemi materijala za izvođenje pojedinih radova (npr. hidroizolacije, fasadni i  krovni sustavi ...) treba ih izvesti prema uputama proizvođača, a radove mogu izvoditi samo izvođači osposobljeni za tu vrstu radova. 
Izvođač treba kvalitetu ugrađenih materijala dokazati odgovarajućom dokumentacijom (atestima, izjavama o sukladnosti, potvrdama, certifikatima ili sl.) sukladno Zakonu o građevnim proizvodima (NN 76/13, 30/14, 130/17, 32/19) i s njim povezanim Pravilnicima, sukladno Zakonu o tehničkim zahtjevima za proizvode i ocjenjivanje sukladnosti (NN 80/13, 14/14,32/19), Pravilniku o ocjenjivanju sukladnosti ispravama o sukladnosti i označavanju građevnih proizvoda (NN 103/08, 147/09, 87/10, 129/11, 118/19) i Tehničkom propisu o građevnim proizvodima (NN 35/18, 34/19).
Izvedeni radovi moraju u cijelosti odgovarati opisu u troškovniku, a u tu svrhu nadzorni inženjer može tražiti prije početka radova uzorke za pojedine materijale.  
Sve troškove atestiranja i nabave uzoraka za ispitivanje mora izvođač uračunati u jediničnu cijenu. Svi upotrijebljeni materijali moraju biti kvalitetni i odgovarati važećim propisima i standardima, a istih se treba pridržavati i pri izvedbi radova. </t>
  </si>
  <si>
    <t>Svi nekvalitetni radovi i materijali izvođač je dužan otkloniti o svom trošku i bez prava naknade od strane investitora. 
Ako opis koje stavke dovodi ponuditelja u sumnju o načinu izvedbe, treba pravovremeno prije predaje ponude tražiti objašnjenje od naručitelja sukladno Zakonu o javnoj nabavi (NN 120/16).  Naknadni se prigovori neće uvažiti. 
Stručnost i osposobljenost radnika
Izvođač treba stručnost i osposobljenost radnika dokazati sukladno Zakonu o zaštiti na radu (NN 71/14. 118/14. 154/14, 94/18. 96/18), a posebno za radnike koji obavljaju poslove s posebnim uvjetima rada sukladno Pravilniku o poslovima s posebnim uvjetima rada (NN 5/84).
GRAĐEVINSKI I OBRTNIČKI RADOVI
PRIPREMNI I ZAVRŠNI RADOVI
Obračunate količine materijala u troškovniku su u zbijenom stanju. U svaku jediničnu cijenu uključiti odvoz srušenog materijala na gradilišnu i gradsku deponiju, te razvrstavanje materijala prema uvjetima za istovar materijala gradskog deponija i plaćanje pristojbi.
Jediničnom cijenom pripremnih i završnih radova obuhvaćeno je:
-	rad (pripremni, osnovni i završni radovi) i materijal (osnovni i pomoćni),l,
-	svi prijenosi i prijevozi unutar gradilišta i izvan gradilišta,
-	održavanje čistoće gradilišnih i pristupnih puteva,
-	svakodnevno grubo čišćenje gradilišta,
-	odvoz otpadnog materijala na gradsku deponiju uz propisno zbrinjavanje, 
-	vraćanje okoline u prvobitno stanje,
-	organizacija gradilišta prema odredbama Zakona o zaštiti na radu i Pravilnika o zaštiti na radu na privremenim gradilištima.
ZEMLJANI RADOVI
Navedeni opisi i količine bazirani su na dostupnoj dokumentaciji i izvedenim pripremnim radovima. 
Ukoliko izvođač prilikom izvedbe radova na odgovarajućoj poziciji ustanovi da je došlo do značajnijeg odstupanja od navedenih podataka, dužan je o tome obavijestiti nadzornog inženjera. 
Svi iskopi zemlje vrše se strojno, a samo djelomično ručno (planiranja). Iskope izvesti točno po projektu. Projektirani profili presjeka ne smiju se povećati bez odobrenja nadzornog inženjera.                                                                                                                                                                                              
Kod pojave vode (kiša, topljenje snijega ili podzemne vode) izvođač treba izvršiti crpljenje vode iz iskopa i zaštiti iskopane profile, što se ne naplaćuje posebno, već je sadržano u jediničnim cijenama stavki.                                                                                                                                                         
Iskopani materijal upotrijebiti za nasipavanje i zatrpavanje. Materijal nakon iskopa deponirati uz iskop ili na gradilišni deponij i poslije upotrijebiti. Višak iskopanog materijala odvesti na gradski deponij.                                                                                                                                                                                Obračun iskopanih i nasutih količina je po m3 materijala u sraslom stanju. Sve koeficijente zbijenosti i rastresitosti obračunati u jediničnoj cijeni radova.  
Jediničnom cijenom zemljanih radova obuhvaćeno je:
-	rad (pripremni, osnovni i završni radovi) i materijal (osnovni i pomoćni),,
-	svi prijenosi i prijevozi unutar gradilišta i izvan gradilišta,
-	sva podupiranja i razupiranja ako su potrebna i osiguravanje strana iskopa od urušavanja,
-	zaštitne mjere kod eventualne pojave vode,
-	održavanje čistoće gradilišnih i pristupnih puteva,
-	svakodnevno grubo čišćenje gradilišta,
-	odvoz viška materijala i odvoz otpadnog materijala na gradsku deponiju uz propisno zbrinjavanje,
-	vraćanje okoline u prvobitno stanje,
-	organizacija gradilišta prema odredbama Zakona o zaštiti na radu i Pravilnika o zaštiti na radu na privremenim gradilištima.    
Predviđenu kategoriju tla u troškovniku izvođač treba provjeriti na licu mjesta. 
Ukoliko kategorija u troškovniku ne odgovara, potrebno je ustanoviti ispravnu i tu upisati u građevinski dnevnik, što obostranu potpisuju nadzorni inženjer i voditelj građenja, te zajedno s projektantom i statičarem odrediti novi način temeljenja. 
Ukoliko se prilikom iskopa naiđe na podzemnu vodu, o tome treba obavijestiti investitora. 
Izvođač se mora kod osiguravatelja osigurati od takvog slučaja i isto uračunati u cijenu radova.</t>
  </si>
  <si>
    <t>Ukoliko se prilikom iskopa naiđe na vodove instalacija i sl., radove treba obustaviti i odmah pozvati stručnjaka za odgovarajuću vrstu  instalacija kao i glavnog nadzornog inženjera. 
Samo ovlašteni stručni radnik može ustanoviti stanje nađenog i demontirati ili preseliti instalacije. 
Pripomoć kod navedenih radova obračunati će se posebno, a otežanja zbog pažnje pri radovima treba uračunati u jediničnu cijenu.
Pri izvedbi temeljena, nakon izvedbe iskopa, nadležni geomehaničar treba izvršiti pregled iskopa i tla te dati odgovarajuće očitovanje.  Zabranjuje se bilo kakav rad na izvedbi temelja ako geomehaničar ne izvrši pregled.
Kod zatrpavanja pojedinih iskopa, materijal treba polijevati zbog boljeg zbijanja.  Nasip izvoditi u slojevima od po 30 cm, s nabijanjem i vlaženjem vodom, do potrebne zbijenosti po statičkom proračunu.
BETONSKI I ARMIRANOBETONSKI RADOVI
Sve vidljive plohe betona treba izvesti u oplati po opisu iz ovih općih uvjeta kao i opisa iz stavki troškovnika, uključivo izradu, postavu i skidanje te podupiranje oplate.
Za izradu betona iste konstrukcije uporabiti cement i agregat iste vrste, tako da se dobije jednolična boja ploha. 
Kod ugradnje paziti da ne dođe do stvaranja gnijezda i segregacije. 
Pri nastavku betoniranja po visini, zaštititi površinu betona od procjeđenog cementnog mlijeka. 
Za premazivanje oplate prije betoniranja ne smiju se rabiti takvi premazi koji se ne bi mogli obrisati sa gotove betonske površine ili bi nakon pranja ostale mrlje na istima. 
Sve radove treba izvesti u skladu sa odredbama "Pravilnika o tehničkim normativima za beton i armirani beton" i "Pravilnika o tehničkim normativima za beton i armirani beton spravljen s prirodnom i lakoagregatnom ispunom", te uskladiti sa svim trenutno važećim pravilnicima, normativima i zakonima, uključivo dijelove koji se odnose na materijale, armaturu, pravila armiranja i izvedbu radova. 
Kvaliteta građe za oplatu mora odgovarati HRN D.C1.041 za rezanu građu, HRN D.C5.025 za glatke ploče i HRN U.C9.400 za skele i oplate ili jednakovrijedne norme. 
Oplatu u toku izvedbe treba dati potrebno nadvišenje zbog progibanja konstrukcije. Iznos i raspored nadvišenja treba izvesti po uputama iz statičkog proračuna.
U sve betonske i ab elemente treba (ukoliko je potrebno) prije i u toku betoniranja ugraditi potrebne čelične pločice, ankere i drvene kladice za ugradbu bravarije i sl.
Sve eventualne razlike u izvedbi treba odobriti nadzorni inženjer upisom u građevinski dnevnik.
Pogoni i uređaji za proizvodnju betona moraju zadovoljiti odredbe HRN U.M1.050. ili jednakovrijedne.
Prije betoniranja, oplatu i armaturu treba obavezno pregledati nadzorni inženjer (statičar) i upisom u građevinski dnevnik odobriti betoniranje. 
Zabranjuje se betoniranje koje nadzorni inženjer nije odobrio.
Prilikom ugradbe kod nepovoljnih uvjeta (kiša) treba spriječiti segregaciju betona i ispiranje cementa iz smjese, naročito kod prekida betoniranja, odgovarajućim zaštitnim mjerama (pokrivanje i sl.) i isto uračunati u jediničnu cijenu. 
Kod izvođenja radova pri niskim temperaturama, vjetru, snijegu i sl., treba poduzeti odgovarajuće mjere.  U svakom slučaju u beton treba dodavati dodatak protiv smrzavanja čim temperatura padne ispod +5°C.  U slučaju još nižih temperatura treba poduzeti i druge mjere, kao grijanje vode, agregata, zagrijavanje i pokrivanja ugrađene smjese u konstrukciji i radnog mjesta. 
Sve navedeno treba uračunati u jediničnu cijenu, ako nema posebne stavke troškovnika.
Najviša temperatura svježeg betona koji se ne ugrađuje posebnim postupcima predviđenim za temperirane betone ne smije biti viša od +30°C.
Svježem betonu ne smije se naknadno dodavati voda.
Beton treba ugrađivati isključivo strojno, a ručna ugradba dozvoljena je samo za male količine betona u konstrukcijama malog i složenog presjeka.
Beton se ne smije ugrađivati sa slobodnim padom svježe betonske mase višim od 1,50 m, ako se ne poduzimaju posebne mjere za sprečavanje segregacije betona. 
Beton treba obavezno ugrađivati strojno (osim ako je žitke konzistencije) sa najvećom udaljenosti mjesta ugradbe do mjesta konačnog položaja od 1,50 m.
Betoniranje se izvodi u slojevima ne višim od 0,70 m.  Sljedeći sloj mora se ugraditi u vremenu koje osigurava spoj novog sloja sa starim.  Ugradnju betona u više slojeva izvesti tako da se gornji sloj vibrira a donji revibrira.
Nakon ugradnje i zaglađivanja gornje bet. plohe, treba odgovarajućim mjerama zaštititi i njegovati beton (pokrivanjem hasurama, vlaženjem i polijevanjem i sl.) i uračunati u jediničnu cijenu. 
Odgovarajuće mjere treba primjenjivati dok beton ne dosegne bar 60% predviđene marke betona ili 
Kvalitetu ugrađenog materijala i tekuće kontrole radova kod betoniranja treba izvođač dokazati certifikatima (atestima) i ispitivanjima dobivenim i izvedenim od strane za to ovlaštenog poduzeća,isto uračunati u jediničnu cijenu.</t>
  </si>
  <si>
    <t>Pri izvedbi radova treba se strogo pridržavati važećih normativa, teh. uvjeta i pravilnika, elaborata za izvedbu bet. i ab radova, a u kvaliteti po nacrtima, detaljima i opisom iz odgovarajuće stavke troškovnika.
Kod izvedbe armiračkih radova treba se u svemu pridržavati postojećih propisa i standarda.
Betonski čelik u pogledu kvalitete mora odgovarati važećim standardima.
Sve vrste čelika moraju imati kompaktnu homogenu strukturu. 
Ne smiju imati nikakvih nedostataka, mjehura, pukotina ili vanjskih oštećenja. 
Na gradilištu odgovorna osoba mora obratiti naročitu pažnju na eventualne pukotine, jača vanjska oštećenja, slojeve rđe, prljavštine i čvrstoću, te dati nalog da se takav betonski čelik odstrani ili očisti.
Savijeni čelik mora biti označen prema armaturnim nacrtima i u svemu mora zadovoljiti propise navedene u Službenom listu br. 51 od 18.11.1971. godine.
Prije polaganja, armatura mora biti oćišćena od rđe i nećistoće. 
Žica, plastični ili drugi ulošci koji se polažu radi održavanja razmaka kao i sav drugi pomoćni materijal uključeni su u jediničnu cijenu.
Postavljenu armaturu prije betoniranja dužan je pregledati nadzorni inženjer i odobriti betoniranje.
Obračun ugrađene armature vrši se po kg bez obzira na profil. Jediničnom cijenom armature treba obuhvatiti:
-	uzimanje izmjera na objektu
-	dobava
-	doprema
-	čišćenje od hrđe, rezanje, savijanje
-	privremeno skladištenje
-	doprema na gradilište
-	skladištenje na gradilištu
-	sortiranje i po potrebi premještanje
-	horizontalni i vertikalni transport, ugradba u konstrukciju, postavljanje i vezanje  armature točno prema armaturnim nacrtima sa podmetanjem podložaka i distancera kako bi se osigurala projektirana udaljenost između armature i oplate,
-	svi tipovi distancera i žica za vezivanje,
-	čišćenje nakon postave armature svakog pojedinog elementa,
-	potrebna radna skela,
-	uzimanje potrebnih uzoraka, ispitivanje materijala te dostava atesta prije ugradnje i montaža i vezivanje.
Oplata se obračunava u kompletnoj površini konstrukcije sa odbijanjem svih otvora u konstrukciji (obračunava se korisna površina oplate).
Podupiranje za sve oplate je u jediničnoj cijeni oplate bez obzira na visinu podupiranja.
Obračun betona je po m3 ugrađenog betona, a obračun armature je po kg ugrađene armature.
Jediničnom cijenom betonskih i armiranobetonskih radova obuhvaćeno je:
-	rad (pripremni, osnovni i završni radovi) i materijal (osnovni i pomoćni),,
-	svi prijenosi i prijevozi unutar gradilišta i izvan gradilišta,
-	sva podupiranja i razupiranja i koordinacija sa instalaterima zbog izvedbe instalaterskih radova (postava cijevi, kabela i sl.),
-	montaža, demontaža, čišćenje, vađenje čavala i sortiranje oplate,
-	radna skela bez obzira na njenu visinu, a fasadna skela je posebno obračunata,
-	prodori za instalacije, ugradnja svih potrebnih posebno nespecificiranih elemenata (sidra, ankeri i sl.), 
-	njega betona,
-	distanceri i držači armature,
-	održavanje čistoće gradilišnih i pristupnih puteva,
-	svakodnevno grubo čišćenje gradilišta,
-	odvoz otpadnog materijala na gradsku deponiju uz propisno zbrinjavanje,
-	vraćanje okoline u prvobitno stanje,
-	organizacija gradilišta prema odredbama Zakona o zaštiti na radu i Pravilnika o zaštiti na radu na privremenim gradilištima.</t>
  </si>
  <si>
    <t>ZIDARSKI RADOVI 
a/ zidanje
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 Zidovi od opeke moraju imati slojeve potpuno horizontalne, s vertikalnim reškama koje se međusobno poklapaju.
Elementi od porobetona zidaju se točno po uputi proizvođača elemenata, koristeći isključivo materijale i alate koji su tehnologijom predviđeni.  Zidanje se izvodi samo odgovarajućim (ljepilom) mortom.
b/ žbukanje
Preporuka: za žbukanje koristiti gotove tvornički spravljene materijale.
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Ravnost mora biti u skladu sa propisanim tolerantnim odstupanjima prema DIN 18202 ili jednakovrijedno, s tim da su mjerodavni uvijek stroži zahtjevi. Na spojevima kutova ugraditi kutni profil i obraditi spoj staklenom mrežicom.Zatvaranje prodora i šliceva može se posebno obračunati samo u slučaju ako su isti odštemani u već požbukanim zidovima.
c) Cementni estrih
Izrađuje se nakon što su izrađeni pregradni zidovi. 
Postupak izrade podloge u svim prostorima je jednak osim što variraju debljine estriha. Priprema i čišćenje podloge uključeno je u jedinične cijene. 
Prethodno se  kao  zvučnu izolaciju na gotovu AB ploču treba postaviti izolacijski materijal – ekspandirani  polistiren u debljini predviđenoj projektom. 
Ekspandirani  polistiren mora imati gustoću 15 kg/ m³ uz dinamičke module elastičnosti E din= 5,60N/m³. U fizikalnom smislu mora biti potpuno stabilan sa dokazom da je odležao min. 180 dana od dana proizvodnje. Vlažnost ne  smije prelaziti  7% od težine ploče.
Prigušni sloj  potrebito je izvesti i okomito uz  zidove do visine gotovog poda sa pločama ekspandiranog polistirena debljine 1 cm ili sa trakom ethafoam-a, a kod svih prodora kroz podlogu spoj riješiti trajno elastičnim kitom.
Kao razdjelnu ravninu između prigušnog sloja i cem. estriha postaviti  tanku PE foliju  koja mora biti odignuta  i uz okomice prigušnog sloja. Preklopi folije moraju u svakom smjeru biti min. 20 cm.  Debljina PE folije iznosi 0,02-0,03 cm.
Cementni estrih potrebno je armirati polipropilenskim vlaknima u težinskom omjeru po naputku proizvođača za MB  30.  Primjenom ovih vlakana izbjegava se posebna izrada dilatacijskih razdjelnica, a podloga je lakša za izvođenje. 
Formiranje radnih i dilatacijskih razdjelnica uključeno je u jediničnoj cijeni estriha.
Završnu površinu estriha dobro strojno zagladiti da je pripravna za izravno postavljanje završne obloge. 
Ravnost mora biti u skladu sa propisanim tolerantnim odstupanjima prema DIN 18202 ili jednakovrijedno, odnosno  na duljini 5,0 m može odstupati do 0,2 cm, a poprečni pad najviše do 0,1 %. 
Jediničnom cijenom zidarskih radova obuhvaćeno je:
-	rad (pripremni, osnovni i završni radovi) i materijal (osnovni i pomoćni),
-	svi prijenosi i prijevozi unutar gradilišta i izvan gradilišta,
-	sva podupiranja i razupiranja,
-	sva manja potrebna štemanja, šlicanja i prilagođavanja ploha,
-	zatvaranje šliceva instalaterskih radova (obračunati u jediničnoj cijeni m2 žbuke zida),
-	radna skela bez obzira na njenu visinu, a fasadna skela je posebno obračunata,
-	ugradnja svih potrebnih posebno nespecificiranih elemenata (ankeri i sl.),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</si>
  <si>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IZOLATERSKI RADOVI
Ako  se zgrada gradi u vodozaštitnom području treba predvidjeti takve materijale i izolacije koje ne djeluju agresivno na vodu. Glede navedenih kvaliteta materijala definiranih troškovnikom, ponuđači mogu ponuditi i druge vrste materijala i radova prema svojoj tehnologiji i mogućnostima, ali samo uz suglasnost projektanta i ako zadovoljavaju odredbe HRN-i ili jednakovrijedno. 
Prilikom izvođenja radova mora se izvođač striktno pridržavati tehničkih uputa proizvođača izolacionih materijala i usvojenih i prihvaćenih materijala i ovjerenih detalja. Tehnolog proizvođača izolacionog materijala mora cijelo vrijeme biti uključen u rješavanje detalja i dužan je pratiti izvedbu radova, a to sve treba uračunati u jediničnu cijenu. Izvođač je dužan prije davanja ponude obvezno se upoznati s načinom i detaljima izvođenja izolacija koji su opisani ovim troškovnikom, te s tehnologijom i specifičnostima izvođenja radova odabranog proizvođača. Ako se zgrada gradi u vodozaštitnom području treba predvidjeti takve materijale i izolacije koje ne djeluju agresivno na vodu. Preklopi se ne obračunavaju posebno. Obračun po m2 izolirane podloge, preklopi izolacije se ne obračunavaju.
Jediničnom cijenom izolaterskih radova obuhvaćeno je:
-	rad (pripremni, osnovni i završni radovi) i materijal (osnovni i pomoćni),
-	svi prijenosi i prijevozi unutar gradilišta i izvan gradilišta,
-	sva manja potrebna štemanja, šlicanja i prilagođavanja ploha,
-	svi potrebni pripremni radovi na plohama koje se izoliraju,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
TESARSKI RADOVI
Drvena građa koja se koristi mora biti propisno prosušena, ne dozvoljava se ugradnja neosušene drvene građe. Drvenu građu nakon rezanja, a prije ugradnje, treba premazati i drvo zaštititi sredstvom protiv crvotočine. Sva drvena građa su četinari II klase.
Jediničnom cijenom tesarskih radova obuhvaćeno je:
-	rad (pripremni, osnovni i završni radovi) i materijal (osnovni i pomoćni),
-	sav pričvrsni, sidreni, ovjesni i spojni materijal u pocinčanoj (nehrđajućoj) izvedbi,
-	svi prijenosi i prijevozi unutar gradilišta i izvan gradilišta,
-	sva manja potrebna štemanja, šlicanja i prilagođavanja ploha,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
KROVOPOKRIVAČKI RADOVI
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omogućile skupljanje i zadržavanje vode. Prije početka pokrivanja krova sva limarija mora biti postavljena.
Svi radovi se izvode strogo prema tehničkom listu proizvođača crijepa uz korištenje tipskih elemenata pokrova (crijep za prvi red, odzračnici, elementi za prolaz antene, snjegobrani i sl.).
Pokrov i tipski elementi pokrova moraju biti od istog dobavljača.
Jediničnom cijenom krovopokrivačkih obuhvaćeno je:
-	rad (pripremni, osnovni i završni radovi) i materijal (osnovni i pomoćni),
-	sav pričvrsni i spojni materijal,
-	svi prijenosi i prijevozi unutar gradilišta i izvan gradilišta,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</si>
  <si>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FASADERSKI RADOVI
Pri izvedbi fasaderskih radova izvođač je dužan pridržavati se svih uvjeta i opisa u troškovniku, kao i važećih propisa.
Materijali
Materijali za fasaderske radove u pogledu kakvoće moraju odgovarati svim važećim standardima i pojedinačnim standardima i normama za svaki ugrađeni materijal koji je sastavni dio fasadne žbuke.
Svi nanosi žbuke i premazi moraju imati dobra fizičko - mehanička svojstva  (otpornost na habanje, otpornost na udarce, prionjljivost na podlogu u suhom i mokrom stanju), dobra vlažnosna svojstva (otpornost na ispiranje kišom, otpornosti prema atmosferskoj vlazi, otpornost na hidrostatski tlak i paropropusnost), visoku rezidentnost i vremensko postojanje i povoljnu i laganu ugradljivost.
Podloga za fasadu mora biti suha, bez masnih mrlja i prašine.
Obračun rada:
Obračun fasaderskih radova vrši se po metru kvadratnom, uključujući sav materijal, rad, pribor za izvođenje i skelu, ako u opisu stavke nije drugačije navedeno.
ETICS sustav mora biti ispitan u ovlaštenoj instituciji i imati važeću Izjavu o sukladnosti. Svi radovi izvode se strogo prema uputama proizvođača, a svi elementi sustava moraju biti od istog proizvođača. Presjek strukture ETICS sustava:
1 - zid
2 - mort za lijepljenje
3 - toplinsko-izolacijska ploča 
4 - mort za armaturni sloj (1.sloj)
5 - alkalno otporna staklena mrežica
6 - mort za armaturni sloj (2.sloj)
7 - završna-dekorativna silikatna žbuka ili teraplast
Svojstva polimer-cement.morta u svim sustavima: debljina: 5 mm
Nazivna gustoća:  1900,0 kg/m3, topl.provodljivost:  0,7 W/mxK.
Svojstva plemenite završ.žbuke u svim sustavima: debljina: 2 mm
Nazivna gustoća:  1650,0 kg/m3, topl.provodljivost:  0,9 W/mxK.
Priprema podloge za postavu ETICS sustava izvodi se prema uputama proizvođača sustava i uključena je u jediničnu cijenu.
ETICS sustav se po potrebi dodatno mehanički učvršćuju plastičnim pročvrsnicama, a broj pričvrsnica definira tehnolog proizvođača sustava.
Završni sloj: silikatna mineralna žbuka granulacije 0-2 mm ili teraplast (sokl), predvidjeti izvedbu u dvije boje.
Jediničnom cijenom fasaderskih radova obuhvaćeno je:
-	rad (pripremni, osnovni i završni radovi) i materijal (osnovni i pomoćni),
-	sav pričvrsni i spojni materijal, okapnice iznad otvora, kutni profili, početni porofil i svi elementi koje definira proizvođač sustava,
-	sva manja potrebna štemanja, šlicanja, izravnavanja i prilagođavanja ploha,
-	sva manja potrebna zatvaranja i zapune šliceva i prodora te izravnanje neravnina,
-	zaštita izvedenog ETICS toplinskog sustava od utjecaja vrućine, hladnoće i atmosferskih nepogoda,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t>
  </si>
  <si>
    <t>LIMARSKI RADOVI 
Sve radove u svezi izvedbe limarije koje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limarije koji su opisani ovim troškovnikom, te s tehnologijom i specifičnostima izvođenja radova odabranog proizvođača. 
U cijeni treba također uključiti izvedbu i obradu raznih detalja limarije kod spojeva, prijelaza, lomova i sudara ploha, završetaka limarije i drugo, sve obvezno usklađeno sa drugim različitim materijalima i radovima uz limariju, do potpune gotovosti i funkcionalnosti.
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
Sve spojeve lima ili nosača lima od plosnog željeza i fasadnih ploha treba izvesti vrlo pažljivo da se ne ošteti fasadna ploha. 
Ukoliko do toga ipak dođe oštećenje treba popraviti izvođač na svoj trošak.
U cijeni izvedbe treba obavezno uzeti i sva manja potrebna štemanja šliceva nužna za ugradbu i savijanje lima i izvedbu detalja, kao i sva sitnija štemanja ploha te potrebne popravke i zapunjavanja nastalih međuprostora i pukotina cem. mortom. 
Sve potrebne radne skele u cijeni.
Oblaganje vanjskih dijelova zgrada limom mora se izvesti u svezi odredbi HRN U.N9.055 ili jednakovrijedno.
Izvoditelj je dužan osigurati svu potrebnu atestnu dokumentaciju.
Prije početka izvedbe radova izvođač je dužan izraditi i dostaviti projektantu i nadzoru na odobrenje radioničke nacrte svih limarskih stavki.
Sve spojeve lima ili nosača lima od plosnog željeza i fasadnih ploha treba izvesti vrlo pažljivo da se ne ošteti fasadna ploha. 
Jediničnom cijenom limarskih radova obuhvaćeno je:
-	rad (pripremni, osnovni i završni radovi) i materijal (osnovni i pomoćni),
-	sav pričvrsni, ovjesni i spojni materijal,
-	izrada i dostava projektantu i nadzoru na odobrenje radioničke nacrte svih limarskih stavki,
-	sva manja potrebna štemanja, šlicanja i prilagođavanja ploha,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STOLARSKI RADOVI
Prije davanja ponude izvođač treba obvezno sve nedoumice i nejasnoće razjasniti s naručiteljem, jer se nikakve naknadne primjedbe neće uvažiti.
Prije izvedbe radova izvođač je dužan izraditi i projektantu predočiti detalje izvedbe i radioničke nacrte kao i materijale za izvedbu. 
Tek nakon izbora i odobrenja projektanta može se otpočeti rad u odabranoj kvaliteti. 
Prilikom izvođenja radova mora se  izvođač striktno pridržavati i od strane projektanta prihvaćenih materijala i detalja. 
Prije izvedbe mjere svih stavki treba obvezno kontrolirati na licu mjesta. 
Dimenzije krila moraju odgovarati odredbama HRN-a D.E1.020 ili jednakovrijedne. 
Materijal za izradu stolarije mora odgovarati odredbama HRN-a D.E1.011 (jela ili smreka) ili jednakovrijedne.
Sva unutarnja stolarija ugrađuje se u suhoj ugradbi. Izrada, doprema i ugradba dovratnika za suhu ugradbu mora biti uključena u jediničnu cijenu stavke. 
U cijeni treba uključiti i dobavu i montažu te okivanje i  pripasivanje finalnih dovratnika i krila, kao i pripisivanje kutnih i pokrovnih letvica, uključivo spajanje elemenata stijena u cjelinu i pokrivanje spojeva odgovarajućim letvicama ili profilima, gdje su potrebne bez obzira ako nisu navedeni opisom stavke troškovnika.</t>
  </si>
  <si>
    <t>Dobava i ugradba podnih ili zidnih odbojnika uključena je u cijeni stavke.
Po cijelom opsegu dovratnika na koji dosjeda vratno krilo treba ugraditi odgovarajući gumeni brtveni profil.
Jediničnom cijenom stolarskih radova obuhvaćeno je:
-	izradu radioničke dokumentacije,
-	rad (pripremni, osnovni i završni radovi) i materijal (osnovni i pomoćni),
-	sav pričvrsni i spojni materijal,
-	sva manja potrebna štemanja, šlicanja i prilagođavanja ploha,
-	završnu obradu,
-	sve pokrovne i kutne letvice i profile,
-	okvire za ugradnju, sva sidra i sidrene detalje i profile;
-	unutarnju pvc klupčicu širine do 20 cm, debljine 20 mm sa zaobljenim rubom, vanjsku tipsku klupčicu od pocinčanog plastificiranog lima d=0,7 mm u boji prozora, sa tipskim plastičnim bočnim završecina, širina klupčice do 35 cm.
-	svi prijenosi i prijevozi unutar gradilišta i izvan gradilišta,
-	čepove za pokrivanje glava svih upuštenih vijaka,
-	sav okov po izboru projektanta uključivo brave i ključeve, ručke ili prečke te podne ili zidne odbojnike vratnih krila;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BRAVARSKI RADOVI
Prije davanja ponude izvođač treba obvezno sve nedoumice i nejasnoće razjasniti s naručiteljem, jer se nikakve naknadne primjedbe neće uvažiti.
Prije izvedbe radova izvoditelj je dužan izraditi i projektantu predočiti detalje izvedbe i radioničke nacrte kao i materijale za izvedbu. Tek nakon izbora i odobrenja projektanta može se otpočeti rad u odabranoj kvaliteti.
Prije izvedbe mjere svih stavki treba obvezno kontrolirati na licu mjesta.
Jediničnom cijenom bravarskih radova obuhvaćeno je:
-	izradu radioničke dokumentacije,
-	rad (pripremni, osnovni i završni radovi) i materijal (osnovni i pomoćni),
-	sav pričvrsni i spojni materijal,
-	sva manja potrebna štemanja, šlicanja i prilagođavanja ploha,
-	završna obrada,
-	sve pokrovne i kutne letvice i profile,
-	okvire za ugradnju, sva sidra i sidrene detalje i profile;
-	svi prijenosi i prijevozi unutar gradilišta i izvan gradilišta,
-	čepove za pokrivanje glava svih upuštenih vijaka,
-	sav okov po izboru projektanta uključivo brave i ključeve, ručke i podni ili zidni odbojnici vratnih krila;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KERAMIČARSKI RADOVI
Prije početka izvođenja radova, izvođač je obvezan dostaviti projektantu na pregled i izbor uzorke pločica za oblaganje kao i detalje izvođenja, i tek po izboru i odobrenju projektanta može otpočeti sa radovima. 
Ukoliko se ugrade pločice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izvođača.
Prilikom izvođenja radova izvođač se mora striktno pridržavati usvojenih i od strane projektanta prihvaćenih materijala i ovjerenih detalja.
Sve ugrađene pločice moraju obvezno biti klase po opisu iz stavke troškovnika, a ako isto nije specificirano, moraju biti I. klase, kako za podno tako i za zidno opločenje. 
Rubovi pločica moraju biti oštri, ravni, paralelni i neoštećeni, površine pločica bez zareza i mjehurića, boja pločica ujednačena.</t>
  </si>
  <si>
    <t xml:space="preserve">Pločice se polažu po projektu, ako drugačije nije određeno stranicu na stranicu. 
Redove pločica izvesti paralelno s vertikalnim plohama zidova. 
Opločenje podova izvesti od ulaznog praga prostorije koja se oblaže prema unutra. 
Rub zidnog opločenja kod špalete izvesti ravno i čvrsto, obostrano simetrično.
Oblaganje zidnih površina mora se vršiti tako da se dobiju ravne i vertikalne plohe, bez valova, izbočenja i udubljenja, s jednoličnim i dovoljno širokim fugama. 
Horizontalne fuge su neprekinute po cijelom opsegu svih zidova u istoj prostoriji, a vertikalne se moraju izvesti pod visak, neovisno da li se oblaganje vrši naizmjeničnim fugama ili fugom na fugu.
Jediničnom cijenom keramičarskih radova obuhvaćeno je:
-	rad (pripremni, osnovni i završni radovi) i materijal (osnovni i pomoćni),
-	priprema podloge,
-	sva manja potrebna štemanja, šlicanja i prilagođavanja ploha,
-	kutni profili na uglovima i završecima zidova (pvc), fugiranje, kitanje uglova odgovarajućim kitom u boji fuge,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
PODOPOLAGAČKI RADOVI
Prije početka izvedbe radova izvođač je dužan projektantu i nadzornom inženjeru dostaviti na odobrenje minimalno 3 uzorka parketa i kutnih letvica. Tek nakon odabira parketa i kutnih letvica izvođač može iste naručiti.
Parket je dvoslojni, hrastov, klase RUSTIK, gotovi, tvornički izrađen. Način pripreme podloge, ugradnje parketa, izrada dilatacija i sve ostalo strogo prema uputama proizvođača parketa.  
</t>
  </si>
  <si>
    <t>Jediničnom cijenom parketarskih radova obuhvaćeno je:
-	rad (pripremni, osnovni i završni radovi) i materijal (osnovni i pomoćni),
-	priprema podloge (izravnavanje, impregniranje i sl.)
-	sva manja potrebna štemanja, šlicanja i prilagođavanja ploha,
-	svi prijenosi i prijevozi unutar gradilišta i izvan gradilišta,
-	svakodnevno grubo čišćenje gradilišta,
-	odvoz otpadnog materijala na gradsku deponiju i uz propisno zbrinjavanje,
-	organizacija gradilišta prema odredbama Zakona o zaštiti na radu i Pravilnika o zaštiti na radu na privremenim gradilištima.</t>
  </si>
  <si>
    <t>INSTALATERSKI RADOVI
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Sve potrebne prodore instalacija kroz zidove, stropove i armirano betonske grede potrebno je predvidjeti tijekom izrade betonske konstrukcije. 
INSTALACIJA VODOVODA I ODVODNJE
Fazonski komadi na razvodu instalacija vodovoda i kanalizacije se ne obračunavaju posebno, sadržani su u m1 cijevi.
Jediničnom cijenom obuhvaćeno je:
-	rad (pripremni, osnovni i završni radovi) i materijal (osnovni i pomoćni),
-	svi potrebni građevinski radovi na izvedbi instalacija: izvedba šliceva u zidovima i podovima, izvedba prodora kroz zidove i podove i sl. 
-	svi prijenosi i prijevozi unutar gradilišta i izvan gradilišta,
-	ispitivanja izvedenih instalacija, ukoliko nisu posebno obračunata,
-	spajanje montiranih uređaja na instalaciju vode i elektroinstalaciju,
-	radna skela bez obzira na njenu visinu, a fasadna skela je posebno obračunata,
-	puštanje u pogon montirane opreme i izvedene instalacije, ukoliko nije posebno obračunato,
-	svakodnevno grubo čišćenje gradilišta,
-	odvoz otpadnog materijala na gradsku deponiju uz propisno zbrinjavanje,
-	organizacija gradilišta prema odredbama Zakona o zaštiti na radu i Pravilnika o zaštiti na radu na privremenim gradilištima.
STROJARSKE INSTALACIJE
Preporuka ponuđaču je da pregleda lokaciju gradnje prije davanja ponude kako bi se upoznao sa lokacijom, konfiguracijom terena, mogućnostima pristupa kamiona,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t>
  </si>
  <si>
    <t xml:space="preserve">Obveza izvođača je na propisan način zbrinuti otpad, što je uključeno u jediničnu cijenu.
Sve potrebne prodore strojarskih instalacija (instalacije grijanja, hlađenja i prisilne ventilacije) kroz zidove, stropove i armirano betonske grede potrebno je predvidjeti tijekom izrade betonske konstrukcije. Iz tog razloga potrebna je maksimalna koordinacija strojarskog izvođača s izvođačem građevinskih radova, a sve u svrhu kako bi se izbjegla dodatna bušenja ili štemanja.
Jediničnom cijenom obuhvaćeno je:
-	rad (pripremni, osnovni i završni radovi) i materijal (osnovni i pomoćni),
-	svi potrebni građevinski radovi na izvedbi instalacija: izvedba šliceva u zidovima i podovima ukoliko su potrebni, izvedba prodora kroz zidove, grede i podove i sl. 
-	svi prijenosi i prijevozi unutar gradilišta i izvan gradilišta,
-	ispitivanja izvedenih instalacija, ukoliko nisu posebno obračunata,
-	spajanje montiranih uređaja na instalaciju vode i elektroinstalaciju,
-	puštanje u pogon montirane opreme i izvedene instalacije, ukoliko nije posebno obračunato,
-	radna skela bez obzira na njenu visinu, a fasadna skela je posebno obračunata,
-	svakodnevno grubo čišćenje gradilišta,
-	odvoz otpadnog materijala na gradsku deponiju uz propisno zbrinjavanje,
-	organizacija gradilišta prema odredbama Zakona o zaštiti na radu i Pravilnika o zaštiti na radu na privremenim gradilištima.
ELEKTROINSTALACIJE
Preporuka ponuđaču je da pregleda lokaciju gradnje prije davanja ponude kako bi se upoznao sa lokacijom, konfiguracijom terena, mogućnostima pristupa kamiona,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 
Obveza izvođača je na propisan način zbrinuti otpad, što je uključeno u jediničnu cijenu.
Sve potrebne prodore električnih instalacija kroz zidove, stropove i armirano betonske grede potrebno je predvidjeti tijekom izrade betonske konstrukcije. Iz tog razloga potrebna je maksimalna koordinacija izvođača elektroradova s izvođačem građevinskih radova, a sve u svrhu kako bi se izbjegla dodatna bušenja ili štemanja.
Jediničnom cijenom obuhvaćeno je:
-	rad (pripremni, osnovni i završni radovi) i materijal (osnovni i pomoćni),
-	svi potrebni građevinski radovi na izvedbi instalacija: izvedba šliceva u zidovima i podovima, izvedba prodora kroz zidove, grede i podove i sl. 
-	svi prijenosi i prijevozi unutar gradilišta i izvan gradilišta,
-	ispitivanja izvedenih instalacija, ukoliko nisu posebno obračunata,
-	puštanje u pogon montirane opreme i izvedene instalacije, ukoliko nije posebno obračunato,
-	radna skela bez obzira na njenu visinu, a fasadna skela je posebno obračunata,
-	svakodnevno grubo čišćenje gradilišta,
-	odvoz otpadnog materijala na gradsku deponiju uz propisno zbrinjavanje,
-	organizacija gradilišta prema odredbama Zakona o zaštiti na radu i Pravilnika o zaštiti na radu na privremenim gradilištima.
</t>
  </si>
  <si>
    <t>UKUPNO 1-14 (EUR):</t>
  </si>
  <si>
    <t>PDV 25% (EUR):</t>
  </si>
  <si>
    <t>SVEUKUPNO (EUR):</t>
  </si>
  <si>
    <t>r.b.</t>
  </si>
  <si>
    <t>Opis stavke troškovnika</t>
  </si>
  <si>
    <t>j.m.</t>
  </si>
  <si>
    <t>Količina</t>
  </si>
  <si>
    <t>jed.cijena</t>
  </si>
  <si>
    <t>ukupno</t>
  </si>
  <si>
    <t>OPĆA NAPOMENA</t>
  </si>
  <si>
    <t xml:space="preserve">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Zakonu o zaštiti na radu i Pravilniku o zaštiti na radu na privremenim gradilištima.
Sav upotrebljeni materijal i finalni građevinski proizvodi moraju odgovarati važećim zakonima i pravilnicima, postojećim tehničkim propisima i HR ili EU normama navedenim u Programu kontrole i osiguranja kvalitete koji je sastavni dio Projekta obnove zgrade.
Izvođač radova je dužan na zahtjev investitora i nadzornog inženjera predočiti uzorke i prospekte za pojedine materijale koji se planiraju upotrijebiti i dostaviti za njih dokaze kvalitete (potvrde o sukladnosti proizvoda, certifikate ili sl.) izdane od ovlaštene pravne osobe. </t>
  </si>
  <si>
    <t xml:space="preserve">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</si>
  <si>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Neovisno od eventualne nedorečenosti, nedvojbenosti ili nejasnoće u opisu pojedine troškovničke stavke svaki opis pojedine stavke podrazumijeva izvođenje rada iz opisa stavke, kao i svih radova u cjelini, do potpune funkcionalne gotovosti, što uključuje sve gore navedeno te se isto u opisima stavaka neće se ponovno navoditi.</t>
  </si>
  <si>
    <t xml:space="preserve">1. PRIPREMNI RADOVI, DEMONTAŽE, RUŠENJA I OSTALI RADOVI </t>
  </si>
  <si>
    <t>PRIPREMNI RADOVI</t>
  </si>
  <si>
    <t>1.1.</t>
  </si>
  <si>
    <t>kompl</t>
  </si>
  <si>
    <t>1.2.</t>
  </si>
  <si>
    <t>m2</t>
  </si>
  <si>
    <t>1.5.</t>
  </si>
  <si>
    <t>DEMONTAŽE</t>
  </si>
  <si>
    <t>1.6.</t>
  </si>
  <si>
    <t>a)</t>
  </si>
  <si>
    <t>b)</t>
  </si>
  <si>
    <t>c)</t>
  </si>
  <si>
    <t>1.7.</t>
  </si>
  <si>
    <t>1.8.</t>
  </si>
  <si>
    <t>1.9.</t>
  </si>
  <si>
    <t>1.10.</t>
  </si>
  <si>
    <t>1.11.</t>
  </si>
  <si>
    <t>1.12.</t>
  </si>
  <si>
    <t>kg</t>
  </si>
  <si>
    <t>1.13.</t>
  </si>
  <si>
    <t>m1</t>
  </si>
  <si>
    <t>kom</t>
  </si>
  <si>
    <t>1.14.</t>
  </si>
  <si>
    <t>m3</t>
  </si>
  <si>
    <t>Pažljiva demontaža klima jedinica na zidovima koji se saniraju. Jedinice ostaviti korisniku za kasniju montažu o njegovom trošku. U stavci je i zbrinjavanje plina iz jedinice sukladno važećem pravilniku. Obračun po komadu.</t>
  </si>
  <si>
    <t>WC školjka s vodokotlićem</t>
  </si>
  <si>
    <t>Pogonsko odspajanje i demontaža prekidača rasvjete zajedno s pripadajućim opskrbnim kabelima, razvodnim kutijama, instalacijskim cijevima i spojnim materijalom. Obračun po komadu.</t>
  </si>
  <si>
    <t>Pogonsko odspajanje i demontaža tipkala zvona zajedno s opskrbnim kabelima, razvodnim kutijama, instalacijskim cijevima i spojnim materijalom, deponiranje na gradilišnoj deponiji. Obračun po komadu.</t>
  </si>
  <si>
    <t>RUŠENJA</t>
  </si>
  <si>
    <t>ožbukani zidovi obojani fasadnom bojom</t>
  </si>
  <si>
    <t>OSTALI RADOVI</t>
  </si>
  <si>
    <t>Dovoz, montaža i demontaža fasadne skele.
Stavka obuhvaća nabavu, dopremu, montažu, demontažu te sva eventualna premještanja skele za potrebe izvođenja radova na sanaciji. Obračun je po m2 površine koju treba oskeliti, s uključenim dodatnim radnim i manevarskim prostorom. Koristiti tipske atestirane skele, a u protivnom potrebno je izraditi Projekt skele (izrađuje ga ovl.inženjer).</t>
  </si>
  <si>
    <r>
      <t xml:space="preserve">Utovar i odvoz preostalog </t>
    </r>
    <r>
      <rPr>
        <u/>
        <sz val="9"/>
        <rFont val="Arial"/>
        <family val="2"/>
        <charset val="238"/>
      </rPr>
      <t xml:space="preserve">u prethodnim stavkama nespecificiranog </t>
    </r>
    <r>
      <rPr>
        <sz val="9"/>
        <rFont val="Arial"/>
        <family val="2"/>
        <charset val="238"/>
      </rPr>
      <t>građevinskog otpada na gradsku deponiju, razvrstavanje i zbrinjavanje sukladno odredbama Zakona o održivom gospodarenju otpadom NN 94/13, 73/17. 
Obračun po m3 u ugrađenom stanju.</t>
    </r>
  </si>
  <si>
    <t xml:space="preserve">do 15 km                                             </t>
  </si>
  <si>
    <t>1. PRIPREMNI RADOVI, DEMONTAŽE, RUŠENJA I OSTALI RADOVI UKUPNO:</t>
  </si>
  <si>
    <t>2.1.</t>
  </si>
  <si>
    <t>2.2.</t>
  </si>
  <si>
    <t>Opći uvjeti:
Betonske i armirano-betonske radove izvesti prema opisu u troškovniku te u skladu sa Tehničkim propisom za betonske konstrukcije. Betonske i armiranobetonske konstrukcije obuhvaćene ovim troškovnikom moraju zadovoljiti odredbe propisa, u smislu ispunjenja temeljnih zahtjeva za građevinu i tehnička svojstva i druge zahtjeve za građevne proizvode namijenjene ugradnji u betonske i armiranobetonske konstrukcije. Prije početka rada izvođač je dužan izraditi Projekt betona i dostaviti na odobrenje projektantu i nadzornom inženjeru.
Sva ugradnja betona u armiranobetonske konstrukcije je strojna. Nije dozvoljeno ručno spravljanje betona i ručna ugradnja betona u armiranobetonske konstrukcije. Oplatu treba postaviti tako da se nakon betoniranja ne pojavi ni najmanja deformacija konstrukcije. Skidanje oplate izvesti pažljivo da ne dođe do oštećenja konstrukcije, naročito rubova, zubaca ili utora.
Oplata se obračunava u kompletnoj površini konstrukcije sa odbijanjem svih otvora u konstrukciji (obračunava se korisna površina oplate). Podupiranje za sve oplate je u jediničnoj cijeni oplate bez obzira na visinu podupiranja.
Obračun betona je po m3 ugrađenog betona, a obračun armature je po kg ugrađene armature.
Jediničnom cijenom obuhvaćeno je:
- rad (pripremni, osnovni i završni radovi) i materijal (osnovni i pomoćni),,
- svi prijenosi i prijevozi unutar gradilišta i izvan gradilišta,
- sva podupiranja i razupiranja i koordinacija sa instalaterima zbog izvedbe instalaterskih radova (postava cijevi, kabela i sl.)</t>
  </si>
  <si>
    <t xml:space="preserve"> - montaža, demontaža, čišćenje, vađenje čavala i sortiranje oplate,
- radna skela bez obzira na njenu visinu, a fasadna skela je posebno obračunata,
- prodori za instalacije, ugradnja svih potrebnih posebno nespecificiranih elemenata (sidra, ankeri i sl.), 
- njega betona,
- distanceri i držači armature,
- održavanje čistoće gradilišnih i pristupnih puteva,
- svakodnevno grubo čišćenje gradilišta,
- odvoz otpadnog materijala na gradsku deponiju uz propisno zbrinjavanje i vraćanje okoline u prvobitno stanje,
- organizacija gradilišta prema odredbama Zakona o zaštiti na radu i Pravilnika o zaštiti na radu na privremenim gradilištima.</t>
  </si>
  <si>
    <t>3.1.</t>
  </si>
  <si>
    <t>Beton</t>
  </si>
  <si>
    <t>Oplata</t>
  </si>
  <si>
    <t>Opći uvjeti:
Zidati treba u potpuno vodoravnim redovima, a reške moraju biti debljine 1-1,5 cm. Pri zidanju ih treba dobro ispuniti odgovarajućom vrstom morta, a kod ploha koje će se kasnije žbukati reške moraju biti upuštene na dubini od cca 2 cm od plohe zida, zbog bolje veze žbuke sa zidom. Svježe ozidane zidove zaštititi od utjecaja vrućine, hladnoće i atmosferskih nepogoda.
Rad na zidanju uključuje obradu rubova zida i spojeva s ab plohama odnosno drugim plohama u svemu prema pravilima struke.
Prilikom žbukanja unutarnjih zidova izvesti zaštitu izbočenih bridova (vanjskih rubova) umetanjem u žbuku aluminijskih ili plastičnih profila.
Jediničnom cijenom obuhvaćeno je:
- rad (pripremni, osnovni i završni radovi) i materijal (osnovni i pomoćni),
- svi prijenosi i prijevozi unutar gradilišta i izvan gradilišta,
- sva podupiranja i razupiranja,
- sva manja potrebna štemanja, šlicanja i prilagođavanja ploha i pripremni radovi,
- zatvaranje šliceva instalaterskih radova (obračunati u jediničnoj cijeni m2 žbuke zida),
- radna skela bez obzira na njenu visinu, a fasadna skela je posebno obračunata,
- ugradnja svih potrebnih posebno nespecificiranih elemenata (ankeri i sl.),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</si>
  <si>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6.1.</t>
  </si>
  <si>
    <t>Opći uvjeti:
Prije početka izvedbe radova izvođač je dužan izraditi i dostaviti projektantu i nadzoru na odobrenje radioničke nacrte svih limarskih stavki.
Sve spojeve lima ili nosača lima od plosnog željeza i fasadnih ploha treba izvesti vrlo pažljivo da se ne ošteti fasadna ploha. 
Jediničnom cijenom obuhvaćeno je:
- rad (pripremni, osnovni i završni radovi) i materijal (osnovni i pomoćni),
- sav pričvrsni, ovjesni i spojni materijal, podkonstrukcija ukoliko je potrebna,
- izrada i dostava projektantu i nadzoru na odobrenje radioničke nacrte svih limarskih stavki,
- sva manja potrebna štemanja, šlicanja i prilagođavanja ploha,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 gradilištima.</t>
  </si>
  <si>
    <t>7.1.</t>
  </si>
  <si>
    <r>
      <t xml:space="preserve">Prethodno ispitivanje postojećih elektroinstalacija u cilju utvrđivanja da li je postojeći instalacijski sustav trošan, zastario i da li ne udovoljava važećim tehničkim propisima i normama te da ga nije moguće nadograditi izvođenjem novih instalacija tj. da na istima neće biti moguće izvršiti ispitivanja kojima se dokazuje funkcionalnost, uporabljivost i ispravnost instalacijskog sustava (sukladno važećim tehničkim propisima). U tom slučaju izvršit će cjelokupna izmjena sustava instalacija. Obračun po kompletu izdanog izvješća o ispitivanju od ovlaštene osobe.  </t>
    </r>
    <r>
      <rPr>
        <b/>
        <sz val="9"/>
        <rFont val="Arial"/>
        <family val="2"/>
        <charset val="238"/>
      </rPr>
      <t xml:space="preserve"> NAPOMENA: STAVKA SE IZVODI SAMO UKOLIKO SE U VELIKOJ MJERI UTJEČE NA POSTOJEĆI SUSTAV INSTALACIJA.</t>
    </r>
  </si>
  <si>
    <t>Dobava, ugradnja i spajenje kabela za izradu izvoda za potrebe električnih instalacija opskrbljenih iz razdjelnika kuće. Obračun po m1 kabela.</t>
  </si>
  <si>
    <t>Kabel NYM-O 2x1,5 mm2.</t>
  </si>
  <si>
    <t>Kabel NYM-J 3x1,5 mm2.</t>
  </si>
  <si>
    <t>Kabel NYY-J 3x1,5 mm2.</t>
  </si>
  <si>
    <t>Instalacije utičnica i prekidača. Izvodi se kroz zaštitne kabelske cijevi položene pod žbuku.
Utičnice i sklopke moraju se  ponuditi od jednog istog proizvođač. U jedinične cijene za podžbukne tipove uključene su i podžbukne kutije, središnje ploče i odgovarajući broj pokrovnih okvira. Na isti način i nadžbukni tipovi sadrže pripadajuće kutije uz uređaje.</t>
  </si>
  <si>
    <t>Jednopolno tipkalo sa simbolom zvona, podžbukno, 10A, 230 V. Obračun po komadu.</t>
  </si>
  <si>
    <t>Jednopolni obični prekidač za upravljanje rasvjetom, podžbukni, 10A, bijele boje. Obračun po komadu.</t>
  </si>
  <si>
    <t>Organizacija gradilišta s gradilišnom ogradom, tablom gradilišta, odlagalištem za materijal i iskope, kontejnerima, kemijskim wc-ima i svim ostalim što po Zakonu o zaštiti na radu i Pravilniku o zaštiti na radu na privremenim gradilištima gradilište mora imati. Obračun po kompletu gradilišta organiziranog sukladno važećim zakonima i pravilnicima. Obračun po kompletu.</t>
  </si>
  <si>
    <t>1.3.</t>
  </si>
  <si>
    <t>1.4.</t>
  </si>
  <si>
    <r>
      <t>Pažljiva demontaža sanitarnih elemenata u zoni zahvata i privremeno skladištenje na gradilištu</t>
    </r>
    <r>
      <rPr>
        <u/>
        <sz val="9"/>
        <rFont val="Arial"/>
        <family val="2"/>
        <charset val="238"/>
      </rPr>
      <t xml:space="preserve"> za ponovnu ugradnju</t>
    </r>
    <r>
      <rPr>
        <sz val="9"/>
        <rFont val="Arial"/>
        <family val="2"/>
        <charset val="238"/>
      </rPr>
      <t>. Stavka obuhvaća uz sanitarne elemente i pripadajuću opremu (mješalice, kutni ventili, fleksibilna cijena, sifoni, držaći za ručnik i sl.) Obračun po komadu demontiranog kompleta.</t>
    </r>
  </si>
  <si>
    <t>Obijanje stare žbuke sa unutarnjih ploha zidova do čiste konstrukcije. U stavku uključen prijevoz do gradske deponije. Obračun po m2 obijene žbuke.</t>
  </si>
  <si>
    <t>3.2.</t>
  </si>
  <si>
    <t>4.1.</t>
  </si>
  <si>
    <t>4.2.</t>
  </si>
  <si>
    <t>4.3.</t>
  </si>
  <si>
    <t>5.1.</t>
  </si>
  <si>
    <t>Demontaža sve krovne limarije u zoni zahvata izvedbi serklaža (opšavi dimnjaka, oluci, vertikale oborinske odvodnje, veter lajsne, prozorske klupčice i slično) r.š. 25-64 cm. Obračun po m1 limarije.</t>
  </si>
  <si>
    <t>limarski elementi - linijski (vertikale, horizontale, rubovi)</t>
  </si>
  <si>
    <t>Obijanje obloge vanjskih zidova/pročelja zgrade, obiti i skinuti sve slojeve do čiste konstrukcije. Zid se mora dobro otprašiti, te je potrebno ukloniti mort iz sljubnica u dubini od 10 do 15 mm. U stavku uključen prijevoz do gradske deponije. Obračun po m2 zida.</t>
  </si>
  <si>
    <t>novoozidani zidovi i zidovi na mjestima uklonjene žbuke</t>
  </si>
  <si>
    <r>
      <t xml:space="preserve">Pažljiva demontaža radijatora na pozicijama gdje se saniraju zidovi i deponiranje na gradilištu </t>
    </r>
    <r>
      <rPr>
        <u/>
        <sz val="9"/>
        <rFont val="Arial"/>
        <family val="2"/>
        <charset val="238"/>
      </rPr>
      <t>za</t>
    </r>
    <r>
      <rPr>
        <sz val="9"/>
        <rFont val="Arial"/>
        <family val="2"/>
        <charset val="238"/>
      </rPr>
      <t xml:space="preserve"> </t>
    </r>
    <r>
      <rPr>
        <u/>
        <sz val="9"/>
        <rFont val="Arial"/>
        <family val="2"/>
        <charset val="238"/>
      </rPr>
      <t>ponovnu ugradnju</t>
    </r>
    <r>
      <rPr>
        <sz val="9"/>
        <rFont val="Arial"/>
        <family val="2"/>
        <charset val="238"/>
      </rPr>
      <t>. Obračun po komadu demontiranog radijatora.</t>
    </r>
  </si>
  <si>
    <t>TROŠKOVNIK ZA KONSTRUKCIJSKU OBNOVU U POTRESU OŠTEĆENE POSLOVNO-STAMBENE ZGRADE</t>
  </si>
  <si>
    <r>
      <t xml:space="preserve">Uklanjanje završnih </t>
    </r>
    <r>
      <rPr>
        <sz val="9"/>
        <rFont val="Arial CE"/>
        <charset val="238"/>
      </rPr>
      <t>zidnih</t>
    </r>
    <r>
      <rPr>
        <sz val="9"/>
        <rFont val="Arial CE"/>
        <family val="2"/>
        <charset val="238"/>
      </rPr>
      <t xml:space="preserve"> obloga. Obračun po m2.</t>
    </r>
  </si>
  <si>
    <t>1.15.</t>
  </si>
  <si>
    <t>1.16.</t>
  </si>
  <si>
    <t>1.17.</t>
  </si>
  <si>
    <t>Sidrena armatura - ankeri. Bušenje rupa promjera Φ16 mm i ugradnja ankera promjera Φ14 mm od rebraste armature na spojevima nosivim zidovima radi ojačanja spoja te ispunjavanje rupa epoxi smolom, u svemu prema projektu. Obračun po komadu ankera.</t>
  </si>
  <si>
    <t>Razna manja nespecificirana betoniranja, betonski elementi malog presjeka (pragovi, oslonci i sl.) betonom klase C25/30. Obračun po m3 betona i m2 oplate.</t>
  </si>
  <si>
    <t>beton</t>
  </si>
  <si>
    <t>oplata</t>
  </si>
  <si>
    <r>
      <t>Priprema podloge prije izvođenja ojačanja - izravnjavanje</t>
    </r>
    <r>
      <rPr>
        <sz val="9"/>
        <rFont val="Arial"/>
        <family val="2"/>
        <charset val="238"/>
      </rPr>
      <t>. Podloga mora biti pripremljena adekvatnim alatima (uklanjanje provesti lakim ručnim i/ili pneumatskim alatima). Podloga mora biti čista (vlaga u podlozi mora biti ≤6%) bez masti i prašine i odvajajućih dijelova. Ukoliko je podloga neravna potrebno ju je izravnati sa reparaturnim polimercementnim mortom. Opis i uvjeti kvalitete materijala su prema projektu ojačanja. Cijena uključuje sav rad, materijal i opremu potrebnu za potpuno dovršenje stavke. Predviđa se izravnavanje 10% ukupne površine. Obračun je po m2 pripremljene podloge.</t>
    </r>
  </si>
  <si>
    <t>Opći uvjeti:
Sve privremene pristupne putove, odlagališta materijala, pomoćne skele i druge zaštitne mjere izvođač mora izvesti, održavati ih i ukloniti ih tako, da ne ugrozi živote susjeda i odvijanje ostalih radova u građevini i na kraju sve vanjske površine koje su se koristile u tijeku izvedbe radova očistiti. Tablu gradilišta izvođač treba napraviti u skladu sa važećim pravilnikom.
Jediničnom cijenom obuhvaćeno je:
-	rad (pripremni, osnovni i završni radovi) i materijal (osnovni i pomoćni),l,
-	svi prijenosi i prijevozi unutar gradilišta i izvan gradilišta,
-	održavanje čistoće gradilišnih i pristupnih puteva,
-	svakodnevno grubo čišćenje gradilišta,
-	odvoz otpadnog materijala na gradsku deponiju uz propisno zbrinjavanje, 
-	radna skela bez obzira na njenu visinu, a fasadna skela je posebno obračunata,                                                                  -	vraćanje okoline u prvobitno stanje,
-	organizacija gradilišta prema odredbama Zakona o zaštiti na radu i Pravilnika o zaštiti na radu na privremenim gradilištima.</t>
  </si>
  <si>
    <r>
      <t>Ugradnja FRCM tkanine</t>
    </r>
    <r>
      <rPr>
        <sz val="9"/>
        <rFont val="Arial"/>
        <family val="2"/>
        <charset val="238"/>
      </rPr>
      <t xml:space="preserve">  Nabava i ugradnja sustava ojačanja s mrežom od staklenih vlakana. Duktilni dvokomponentni mikroarmirani mort nanosi ravnomjerno na sve pripremljene površine u debljini 5 do 6 mm preko pukotine u minimalnoj širini od 50 cm. Dok je mort još svjež, tkanina od staklenih vlakana jednolikim pritiskom se utiskuje u svježi mort. Važno je osigurati minimalni preklop tkanina od najmanje 25 cm u uzdužnom smjeru i najmanje 10 cm u poprečnom smjeru. Dok je prvi sloj morta još u svježem stanju, nanosi se drugi sloj debljine 5 do 6 mm. Nakon što mort očvrsne, zagladiti površinu mortom za zaglađivanje. </t>
    </r>
    <r>
      <rPr>
        <b/>
        <sz val="9"/>
        <rFont val="Arial"/>
        <family val="2"/>
      </rPr>
      <t>Užad za sidrenje - 2kom/m2</t>
    </r>
    <r>
      <rPr>
        <sz val="9"/>
        <rFont val="Arial"/>
        <family val="2"/>
        <charset val="238"/>
      </rPr>
      <t>. Obračun po m2 površine zida.</t>
    </r>
  </si>
  <si>
    <r>
      <t xml:space="preserve">b) </t>
    </r>
    <r>
      <rPr>
        <sz val="9"/>
        <rFont val="Arial"/>
        <family val="2"/>
        <charset val="238"/>
      </rPr>
      <t>keramičke pločice</t>
    </r>
    <r>
      <rPr>
        <sz val="9"/>
        <rFont val="Arial CE"/>
        <family val="2"/>
        <charset val="238"/>
      </rPr>
      <t xml:space="preserve"> - kuhinja</t>
    </r>
  </si>
  <si>
    <r>
      <t xml:space="preserve">a) </t>
    </r>
    <r>
      <rPr>
        <sz val="9"/>
        <rFont val="Arial"/>
        <family val="2"/>
        <charset val="238"/>
      </rPr>
      <t>keramičke pločice</t>
    </r>
    <r>
      <rPr>
        <sz val="9"/>
        <rFont val="Arial CE"/>
        <family val="2"/>
        <charset val="238"/>
      </rPr>
      <t xml:space="preserve"> - wc/kupaonica</t>
    </r>
  </si>
  <si>
    <t>Žbukanje zidova na mjestima uklonjene žbuke i mjestima sanacije pukotina, tvornički pripremljenom PCM žbukom debljine cca 2 cm, uključivo prethodno čišćenje i ispuhivanje vlaženje ploha vodom, nanošenje cementnog šprica, obrada spojeva ruba žbuke i susjednih zidova. Vertikalnost i horizontalna ravnina prema postojećem stanju zida. Obračun po m2.</t>
  </si>
  <si>
    <t>Opći uvjeti za tesarske radove:
Drvena građa koja se koristi mora biti propisno prosušena, ne dozvoljava se ugradnja neosušene drvene građe. Drvenu građu nakon rezanja, a prije ugradnje, treba premazati i drvo zaštititi sredstvom protiv crvotočine. Sva drvena građa su četinari II klase.
Jediničnom cijenom obuhvaćeno je:
- rad (pripremni, osnovni i završni radovi) i materijal (osnovni i pomoćni),
- sav pričvrsni, sidreni, ovjesni i spojni materijal u pocinčanoj (nehrđajućoj) izvedbi,
- svi prijenosi i prijevozi unutar gradilišta i izvan gradilišta,
- sva manja potrebna štemanja, šlicanja i prilagođavanja ploha,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</si>
  <si>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Opći uvjeti za krovopokrivačke radove:
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omogućile skupljanje i zadržavanje vode.
Prije početka pokrivanja krova sva limarija mora biti postavljena.
Svi radovi se izvode strogo prema tehničkom listu proizvođača crijepa uz korištenje tipskih elemenata pokrova (crijep za prvi red, odzračnici, elementi za prolaz antene, snjegobrani i sl.).
Pokrov i tipski elementi pokrova moraju biti od istog dobavljača.
Jediničnom cijenom obuhvaćeno je:
- rad (pripremni, osnovni i završni radovi) i materijal (osnovni i pomoćni),
- sav pričvrsni i spojni materijal,
- svi prijenosi i prijevozi unutar gradilišta i izvan gradilišta,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</si>
  <si>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r>
      <t>Opšivanje kosih krovnih ploha OSB pločama. Obračun po m</t>
    </r>
    <r>
      <rPr>
        <vertAlign val="superscript"/>
        <sz val="9"/>
        <rFont val="Arial"/>
        <family val="2"/>
        <charset val="238"/>
      </rPr>
      <t>2</t>
    </r>
    <r>
      <rPr>
        <sz val="9"/>
        <rFont val="Arial"/>
        <family val="2"/>
        <charset val="238"/>
      </rPr>
      <t xml:space="preserve"> kose krovne plohe.</t>
    </r>
  </si>
  <si>
    <t>-</t>
  </si>
  <si>
    <t>OSB  12,5-18 mm</t>
  </si>
  <si>
    <t>4.4.</t>
  </si>
  <si>
    <t>Izvedba paropropusne vodoodbojne krovne folije, polagane paralelno sa strehom, gornja traka preklapa 10 cm donju traku na mjestu čavlanja čavlima profila 9 mm. Obračun po m2 površine krova po kosini, preklopi se ne obračunavaju.</t>
  </si>
  <si>
    <t>4.5.</t>
  </si>
  <si>
    <t>Montaža sve postojeće krovne limarije i krovne limarije u zoni zahvata prethodno demontirane i deponirane na gradilišnoj deponiji (opšavi dimnjaka, oluci, vertikale oborinske odvodnje, veter lajsne, dimnjačke kape, prozorske klupčice i slično) r.š. 25-64 cm. Obračun po m1 limarije ili po komadu elementa.</t>
  </si>
  <si>
    <t>Opći uvjeti:
Prije početka izvođenja radova, izvođač je obvezan dostaviti projektantu na pregled i izbor uzorke pločica za oblaganje, i tek po izboru i odobrenju projektanta može otpočeti sa radovima. Dostava uzoraka podne i zidne keramike neće se posebno platiti već predstavlja trošak i obvezu izvođača.
Sve ugrađene pločice moraju obvezno biti I. klase po opisu iz stavke troškovnika i za podno i za zidno opločenje.
Jediničnom cijenom obuhvaćeno je:
- rad (pripremni, osnovni i završni radovi) i materijal (osnovni i pomoćni),
- priprema podloge,
- sva manja potrebna štemanja, šlicanja i prilagođavanja ploha,
- kutni profili na uglovima i završecima zidova (pvc), fugiranje, kitanje uglova odgovarajućim kitom u boji fuge,
- svi prijenosi i prijevozi unutar gradilišta i izvan gradilišta,
- radna skela bez obzira na njenu visinu, a fasadna skela je posebno obračunata,
- svakodnevno grubo čišćenje gradilišta,
- odvoz otpadnog materijala na gradsku deponiju i uz propisno zbrinjavanje,
- organizacija gradilišta prema odredbama Zakona o zaštiti na radu i Pravilnika o zaštiti na radu na privremenim gradilištima.</t>
  </si>
  <si>
    <t xml:space="preserve">Opći uvjeti:
Preporuka ponuđaču je da pregleda lokaciju gradnje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EU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Obveza izvođača je na propisan način zbrinuti višak materijala iz iskopa i otpad. </t>
  </si>
  <si>
    <t xml:space="preserve">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Sve potrebne prodore instalacija kroz zidove, stropove i armirano betonske grede potrebno je predvidjeti tijekom izrade betonske konstrukcije. Iz tog razloga potrebna je maksimalna koordinacija strojarskog izvođača s izvođačem građevinskih radova, a sve u svrhu kako bi se izbjegla dodatna bušenja ili štemanja.</t>
  </si>
  <si>
    <t>Fazonski komadi na razvodu instalacija vodovoda i kanalizacije se ne obračunavaju posebno, sadržani su u m1 cijevi.
Jediničnom cijenom obuhvaćeno je:
-	rad (pripremni, osnovni i završni radovi) i materijal (osnovni i pomoćni),
-	svi potrebni građevinski radovi na izvedbi instalacija: izvedba šliceva u zidovima i podovima, izvedba prodora kroz zidove i podove i sl. 
-	svi prijenosi i prijevozi unutar gradilišta i izvan gradilišta,
-	ispitivanja izvedenih instalacija, ukoliko nisu posebno obračunata,
-	spajanje montiranih uređaja na instalaciju vode i elektroinstalaciju,
-	radna skela bez obzira na njenu visinu, a fasadna skela je posebno obračunata,
-	puštanje u pogon montirane opreme i izvedene instalacije, ukoliko nije posebno obračunato,
-	svakodnevno grubo čišćenje gradilišta,
-	odvoz otpadnog materijala na gradsku deponiju uz propisno zbrinjavanje,
-	organizacija gradilišta prema odredbama Zakona o zaštiti na radu i Pravilnika o zaštiti na radu na privremenim gradilištima.</t>
  </si>
  <si>
    <r>
      <t>Montaža</t>
    </r>
    <r>
      <rPr>
        <u/>
        <sz val="9"/>
        <rFont val="Arial"/>
        <family val="2"/>
        <charset val="238"/>
      </rPr>
      <t xml:space="preserve"> prethodno demontirane </t>
    </r>
    <r>
      <rPr>
        <sz val="9"/>
        <rFont val="Arial"/>
        <family val="2"/>
        <charset val="238"/>
      </rPr>
      <t>sanitarne opreme, uključivo sav materijal potreban za montažu, pričvrsni i ovjesni pribor. Obračun po komadu kompletno montiranog i funkcionalnog sanitanog elementa.</t>
    </r>
  </si>
  <si>
    <t>8.1.</t>
  </si>
  <si>
    <t>Preporuka ponuđaču je da pregleda lokaciju gradnje prije davanja ponude kako bi se upoznao sa lokacijom, konfiguracijom terena, mogućnostima pristupa kamiona,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 
Obveza izvođača je na propisan način zbrinuti otpad, što je uključeno u jediničnu cijenu.
Sve potrebne prodore električnih instalacija kroz zidove, stropove i armirano betonske grede potrebno je predvidjeti tijekom izrade betonske konstrukcije. Iz tog razloga potrebna je maksimalna koordinacija izvođača elektroradova s izvođačem građevinskih radova, a sve u svrhu kako bi se izbjegla dodatna bušenja ili štemanja.</t>
  </si>
  <si>
    <t>Jediničnom cijenom obuhvaćeno je:
-	rad (pripremni, osnovni i završni radovi) i materijal (osnovni i pomoćni),
-	svi potrebni građevinski radovi na izvedbi instalacija: izvedba šliceva u zidovima i podovima, izvedba prodora kroz zidove, grede i podove i sl. 
-	svi prijenosi i prijevozi unutar gradilišta i izvan gradilišta,
-	ispitivanja izvedenih instalacija, ukoliko nisu posebno obračunata,
-	puštanje u pogon montirane opreme i izvedene instalacije, ukoliko nije posebno obračunato,
-	radna skela bez obzira na njenu visinu, a fasadna skela je posebno obračunata,
-	svakodnevno grubo čišćenje gradilišta,
-	odvoz otpadnog materijala na gradsku deponiju uz propisno zbrinjavanje,
-	organizacija gradilišta prema odredbama Zakona o zaštiti na radu i Pravilnika o zaštiti na radu na privremenim gradilištima.</t>
  </si>
  <si>
    <t>Preporuka ponuđaču je da pregleda lokaciju gradnje prije davanja ponude kako bi se upoznao sa lokacijom, konfiguracijom terena, mogućnostima pristupa kamiona, itd. Izvođač nema pravo na nikakve naknadne zahtjeve za povećanjem cijena pojedinih radova, a koji bi bili posljedica nejasnoća u troškovniku ili necjelovitog sagledavanja obima rada u stavkama troškovnika. 
Izvođač radova je obvezan organizaciju gradilišta izvesti prema odredbama Zakona o zaštiti na radu i Pravilnika o zaštiti na radu na privremenim gradilištima.
Sav upotrebljeni materijal i finalni građevinski proizvodi moraju odgovarati važećim zakonima i pravilnicima, postojećim tehničkim propisima i HR ili jednakovrijednim normama navedenim u Programu kontrole i osiguranja kvalitete koji je sastavni dio Projekta obnove zgrade.
Izvođač radova je dužan na zahtjev investitora i nadzornog inženjera predočiti uzorke i prospekte za pojedine materijale i opremu koji se planiraju upotrijebiti i dostaviti za njih dokaze kvalitete (potvrde o sukladnosti proizvoda, certifikate ili sl.) izdane od ovlaštene pravne osobe. Tek nakon odobrenja nadzornog inženjera izvođač može napraviti narudžbu materijala.
Izvođač je u okviru ugovorene cijene dužan izvršiti koordinaciju radova svih izvođača i podizvođača na način da omogući kontinuirano odvijanje posla i zaštitu već izvedenih radova. Sva oštećenja nastala na već izvedenim radovima izvođač je dužan otkloniti o vlastitom trošku.</t>
  </si>
  <si>
    <t>Obveza izvođača je na propisan način zbrinuti otpad, što je uključeno u jediničnu cijenu.
Sve potrebne prodore strojarskih instalacija (instalacije grijanja, hlađenja i prisilne ventilacije) kroz zidove, stropove i armirano betonske grede potrebno je predvidjeti tijekom izrade betonske konstrukcije. Iz tog razloga potrebna je maksimalna koordinacija strojarskog izvođača s izvođačem građevinskih radova, a sve u svrhu kako bi se izbjegla dodatna bušenja ili štemanja.
Jediničnom cijenom obuhvaćeno je:
-	rad (pripremni, osnovni i završni radovi) i materijal (osnovni i pomoćni),
-	svi potrebni građevinski radovi na izvedbi instalacija: izvedba šliceva u zidovima i podovima ukoliko su potrebni, izvedba prodora kroz zidove, grede i podove i sl. 
-	svi prijenosi i prijevozi unutar gradilišta i izvan gradilišta,
-	ispitivanja izvedenih instalacija, ukoliko nisu posebno obračunata,
-	spajanje montiranih uređaja na instalaciju vode i elektroinstalaciju,
-	puštanje u pogon montirane opreme i izvedene instalacije, ukoliko nije posebno obračunato,
-	radna skela bez obzira na njenu visinu, a fasadna skela je posebno obračunata,
-	svakodnevno grubo čišćenje gradilišta,
-	odvoz otpadnog materijala na gradsku deponiju uz propisno zbrinjavanje,
-	organizacija gradilišta prema odredbama Zakona o zaštiti na radu i Pravilnika o zaštiti na radu na privremenim gradilištima.</t>
  </si>
  <si>
    <r>
      <t>Ponovna montaža radijatora na pozicijama gdje su zbog sanacije zidova</t>
    </r>
    <r>
      <rPr>
        <u/>
        <sz val="9"/>
        <rFont val="Arial"/>
        <family val="2"/>
        <charset val="238"/>
      </rPr>
      <t xml:space="preserve"> prethodno demontirani. </t>
    </r>
    <r>
      <rPr>
        <sz val="9"/>
        <rFont val="Arial"/>
        <family val="2"/>
        <charset val="238"/>
      </rPr>
      <t>Stavka uključuje čišćenje i ispiranje radijatora prije montaže. U stavku uključiti sav rad i sitni potrošni i ovjesni pribor i materijal do potpune funkcionalnosti sustava. Obračun po komadu ugrađenog radijatora.</t>
    </r>
  </si>
  <si>
    <t>Punjenje instalacije radijatorskog grijanja vodom iz vodovodne mreže te odzračivanje kompletnog sustava centralnog grijanja. Obračun po kompletu.</t>
  </si>
  <si>
    <t>Obijanje oštećene stare žbuke sa unutarnjih ploha stropova. Obračun po m2 obijene žbuke.</t>
  </si>
  <si>
    <t xml:space="preserve">Žbukanje novoizvedenih stropova i stropova na mjestima uklonjene žbuke i mjestima sanacije pukotina, tvornički pripremljenom PCM žbukom debljine cca 2 cm, uključivo obrada spojeva ruba žbuke i susjednih zidova i stropova. Vertikalnost i horizontalna ravnina prema postojećem stanju stropa. Obračun po m2.
</t>
  </si>
  <si>
    <t>3.3.</t>
  </si>
  <si>
    <t>novoizvedeni stropovi i stropovi na mjestima uklonjene žbuke</t>
  </si>
  <si>
    <r>
      <t>Obračun po m</t>
    </r>
    <r>
      <rPr>
        <vertAlign val="superscript"/>
        <sz val="10"/>
        <rFont val="Arial"/>
        <family val="2"/>
        <charset val="238"/>
      </rPr>
      <t xml:space="preserve">2 </t>
    </r>
    <r>
      <rPr>
        <sz val="9"/>
        <rFont val="Arial"/>
        <family val="2"/>
        <charset val="238"/>
      </rPr>
      <t>uklonjenih slojeva.</t>
    </r>
  </si>
  <si>
    <t>betoniranje tlačne ploče, komplet rad i materijal</t>
  </si>
  <si>
    <t>vijci</t>
  </si>
  <si>
    <t>Suvlasnici zgrade mješovite uporabe, Palmotićeva ulica 4, 10000 Zagreb, zastupani po upravitelju GSKG d.o.o., Savska cesta 1, 10000 Zagreb,
OIB: 03744272526</t>
  </si>
  <si>
    <t>U Zagrebu, siječanj 2025.</t>
  </si>
  <si>
    <t>Zaštita sve ugrađene opreme, podova, građevinskih elemenata i slično u zoni zahvata PVC folijom, te vraćanje svega u  prvobitno stanje. Obračun po m2 neto površine.</t>
  </si>
  <si>
    <t>Zaštita unutarnje i vanjske stolarije zidova koji se ojačavaju torkretom i FRCM-om OSB pločama te vraćanje svega u  prvobitno stanje. Obračun po m2 neto površine.</t>
  </si>
  <si>
    <t>umivaonik</t>
  </si>
  <si>
    <t>ležeća kada</t>
  </si>
  <si>
    <t>bide</t>
  </si>
  <si>
    <t>d)</t>
  </si>
  <si>
    <t>Uklanjanje završnih podnih obloga. Obračun po m2.</t>
  </si>
  <si>
    <r>
      <t xml:space="preserve">a)  </t>
    </r>
    <r>
      <rPr>
        <sz val="9"/>
        <rFont val="Arial"/>
        <family val="2"/>
        <charset val="238"/>
      </rPr>
      <t xml:space="preserve"> parket (klasični ili lamel)</t>
    </r>
  </si>
  <si>
    <r>
      <t xml:space="preserve">b) </t>
    </r>
    <r>
      <rPr>
        <sz val="9"/>
        <rFont val="Arial"/>
        <family val="2"/>
        <charset val="238"/>
      </rPr>
      <t xml:space="preserve">  keramičke pločice, kulir</t>
    </r>
  </si>
  <si>
    <t>c) drvene obloge</t>
  </si>
  <si>
    <t>Skidanje slojeva poda 2. kata i potkrovlja s gornje strane do drvenih grednika (demontaža obloga za potrebe izvedbe AB tlačne ploče)  i odnošenje viška materijala (podne obloge - parket i pločice, šuta - pijesak, dva reda daščane oplate). Slojevi debljine do 12 cm.</t>
  </si>
  <si>
    <t>2. ZEMLJANI RADOVI</t>
  </si>
  <si>
    <t xml:space="preserve">Opći uvjeti:
Svi iskopi zemlje vrše se strojno, a samo djelomično ručno (planiranja). Iskope izvesti točno po projektu. Projektirani profili presjeka ne smiju se povećati bez odobrenja nadzornog inženjera.                                                                                                                                                                                              
Kod pojave vode (kiša, topljenje snijega ili podzemne vode) izvođač treba izvršiti crpljenje vode iz iskopa i zaštiti iskopane profile, što se ne naplaćuje posebno, već je sadržano u jediničnim cijenama stavki.                                                                                                                                                         
Iskopani materijal upotrijebiti za nasipavanje i zatrpavanje. Materijal nakon iskopa deponirati uz iskop ili na gradilišni deponij i poslije upotrijebiti. Višak iskopanog materijala odvesti na gradski deponij.                                                                                                                                                                                Obračun iskopanih i nasutih količina je po m3 materijala u sraslom stanju. Sve koeficijente zbijenosti i rastresitosti obračunati u jediničnoj cijeni radova.  
Jediničnom cijenom obuhvaćeno je:
- rad (pripremni, osnovni i završni radovi) i materijal (osnovni i pomoćni),,
- svi prijenosi i prijevozi unutar gradilišta i izvan gradilišta,
- sva podupiranja i razupiranja ako su potrebna i osiguravanje strana iskopa od urušavanja,
- zaštitne mjere kod eventualne pojave vode,
- održavanje čistoće gradilišnih i pristupnih puteva,
- svakodnevno grubo čišćenje gradilišta,
- odvoz viška materijala i odvoz otpadnog materijala na gradsku deponiju uz propisno zbrinjavanje,
- vraćanje okoline u prvobitno stanje,
- organizacija gradilišta prema odredbama Zakona o zaštiti na radu i Pravilnika o zaštiti na radu na privremenim gradilištima.  </t>
  </si>
  <si>
    <t>Iskop u tlu C kategorije širine do 1,0 m, a dubine do 1,0 m, s utovarom i odvozom materijala od iskopa na gradsku deponiju. Obračun po m3 u zbijenom stanju.</t>
  </si>
  <si>
    <t>a) ručni iskop</t>
  </si>
  <si>
    <t>Zatrpavanje oko temelja zemljom i materijalom dobivenim od iskopa uz potrebno nabijanje u slojevima debljine do 30 cm. Obraču po m3 u zbijenom stanju.</t>
  </si>
  <si>
    <t>2. ZEMLJANI RADOVI  UKUPNO:</t>
  </si>
  <si>
    <t>3. BETONSKI I ARMIRANOBETONSKI RADOVI</t>
  </si>
  <si>
    <t>beton C25/30</t>
  </si>
  <si>
    <t>sidra za sidrenje torkreta Φ8 - 4kom/m2, L=35cm</t>
  </si>
  <si>
    <t>dodatna armatura oko otvora i u uglovima Φ12m, te kutne šipke Φ8 (25% od potrebne armature)</t>
  </si>
  <si>
    <t>Statičko ojačanje vanjskih i unutarnjih zidova građevine nanošenje armirane obloge na bazi reparaturnog morta. Ugradnja sanacijskog morta na zidove građevine cementno vezanim grubim sanacijskim mortom za ojačanje nosivih i nenosivih zidova i stupova od opeke, kamena te mješovitog ziđa u kombinaciji s čeličnom armaturnom mrežom Q385 s dodatnim 2 x Φ12 oko otvora i kosim šipkama Φ12 oko rubova otvora te kutnim šipkama Φ8/15 cm. Na mjestima prekida obloge radi međukatne konstrukcije (kao npr. balkonska ploča ili zid susjedne građevine) vezu armature ostvariti šipkama Φ12/30 cm. Armaturna mreža povezana sa zidom kukama za sidrenje izrađenim od armaturne šipke Φ8, 4kom/m2 uz dodatak kemijskog sredstva za sidrenje. Doprema materijala i strojno nanošenje sanacijskog morta na zidove od opeke, ukupna debljina sloja cca 6,0 cm. U cijenu uključen kompletan materijal, uključivo i kutni profili, transport i rad. Radna skela je predmet zasebne stavke troškovnika. Obračun po m2 zida. Cijenom treba obuhvatiti kompletan rad.</t>
  </si>
  <si>
    <t>mreža Q385</t>
  </si>
  <si>
    <r>
      <t xml:space="preserve">Betoniranje </t>
    </r>
    <r>
      <rPr>
        <sz val="9"/>
        <rFont val="Arial"/>
        <family val="2"/>
      </rPr>
      <t>temeljnih traka</t>
    </r>
    <r>
      <rPr>
        <sz val="9"/>
        <rFont val="Arial"/>
        <family val="2"/>
        <charset val="238"/>
      </rPr>
      <t xml:space="preserve"> betonom klase C25/30. Obračun po m3 betona, kg armature i m2 oplate.</t>
    </r>
  </si>
  <si>
    <t>Armatura</t>
  </si>
  <si>
    <t>3.4.</t>
  </si>
  <si>
    <t>3.5.</t>
  </si>
  <si>
    <r>
      <t>Dobava elemenata, izrada, montaža i  betoniranje tlačnih ploča betonom klase C 25/30 polumontažnih međukatnih i tavanskih stropnih konstrukcija</t>
    </r>
    <r>
      <rPr>
        <sz val="9"/>
        <rFont val="Arial CE"/>
        <charset val="238"/>
      </rPr>
      <t>. Strop čine drveni grednici. Na grednike se postavlja oplata - OSB ploče (D=24mm) koja se čavla u grednike. Povezivanje ploče i grednika pomoću vijaka za drvo za sprezanje. Ploča se armira mrežom Q257. Obračun po m2.</t>
    </r>
    <r>
      <rPr>
        <sz val="9"/>
        <rFont val="Arial CE"/>
        <family val="2"/>
        <charset val="238"/>
      </rPr>
      <t xml:space="preserve"> </t>
    </r>
  </si>
  <si>
    <t>3. BETONSKI I ARMIRANOBETONSKI RADOVI  UKUPNO:</t>
  </si>
  <si>
    <t>4. ZIDARSKI RADOVI</t>
  </si>
  <si>
    <t xml:space="preserve">Izvedba morta u sljubnicama s ugradnjom spiralne 
armature u pripremljenu sljubnicu nanijeti mort u debljini sloja od oko 20 mm. Spiralna armatura duljine 1,0 m se ugrađuje u svježi mort (ovisno o pukotini, min dužina armature je 0,5 m sa svake strane pukotine u zidnom  elementu). Potrebno je odabrati spiralnu armaturu Ø6 ili Ø8 mm - ovisno širini pukotine. Ugrađenu spiralnu  armaturu treba zaštiti mortom, ali prilikom ugradnje  treba obratiti pozornost da ostane minimalno 15 mm dubine u sljubnici kako bi bilo dovoljno mjesta za postavljanje mase za fugiranje. Obračun je po m1 ugrađene spiralne armature. </t>
  </si>
  <si>
    <t>Injektiranje pukotina</t>
  </si>
  <si>
    <t>Injektiranje pukotina nakon ugradnje spiralne armature  Nakon provedene ugradnje spiralne armature kako bi se dodatno konsolidirao zid od eventualnih mikro pukotina koje su se dogodile u samom ziđu uslijed izvanrednog događaja, potrebno je injektiranjem zapuniti unutrašnjost ziđa na mjestima nastanka pukotina. Postupak se provodi bušenjem rupa za injektore u sljubnice oko same pukotine i spiralnog ankera, zatim slijedi ispuhivanje izbušenih rupa zrakom i ispiranjem vodom. Po izvršenoj pripremi bušenjem postavljaju se injektori te se injektira cementna smjesa. Ojačanje ziđa metodom niskotlačnog injektiranja vrši se smjesom na bazi tras cementnog morta. Predviđena smjese je klasa morta M10-20. Obračun je po m2 injektiranog ziđa. Obračun je po m' injektirane pukotine.</t>
  </si>
  <si>
    <t>Ojačanje zidova FRCM sustavom. Svi radovi se moraju izvoditi isključivo prema tehničkim uputstvima proizvođača odabranog sustava. Faze radova:</t>
  </si>
  <si>
    <t>4. ZIDARSKI RADOVI UKUPNO:</t>
  </si>
  <si>
    <t>5. IZOLATERSKI RADOVI</t>
  </si>
  <si>
    <t>Opći uvjeti:
Prilikom izvođenja radova mora se izvođač striktno pridržavati tehničkih uputa proizvođača izolacionih materijala i usvojenih i prihvaćenih materijala i ovjerenih detalja. Tehnolog proizvođača izolacionog materijala mora cijelo vrijeme biti uključen u rješavanje detalja i dužan je pratiti izvedbu radova, a to sve treba uračunati u jediničnu cijenu.
Sve radove u svezi izvedbe detalja, horizontalnih i vertikalnih slojeva izolacije koji se izvode po odabranom specifičnom proizvođaču, treba obvezno izvesti po detaljima i tehnološkim rješenjima istog. Izvođač je dužan prije davanja ponude obvezno se upoznati s načinom i detaljima izvođenja izolacija koji su opisani ovim troškovnikom, te s tehnologijom i specifičnostima izvođenja radova odabranog proizvođača.
Ako se zgrada gradi u vodozaštitnom području treba predvidjeti takve materijale i izolacije koje ne djeluju agresivno na vodu.
Preklopi se ne obračunavaju posebno. Obračun po m2 izolirane podloge, preklopi izolacije se ne obračunavaju.
Jediničnom cijenom obuhvaćeno je:
- rad (pripremni, osnovni i završni radovi) i materijal (osnovni i pomoćni),
- svi prijenosi i prijevozi unutar gradilišta i izvan gradilišta,
- sva manja potrebna štemanja, šlicanja i prilagođavanja ploha,
- svi potrebni pripremni radovi na plohama koje se izoliraju,
- radna skela bez obzira na njenu visinu, a fasadna skela je posebno obračunata,
- održavanje čistoće gradilišnih i pristupnih puteva,
- svakodnevno grubo čišćenje gradilišta,
- odvoz otpadnog materijala na gradsku deponiju i uz propisno zbrinjavanje,
- organizacija gradilišta prema odredbama Zakona o zaštiti na radu i Pravilnika o zaštiti na radu na privremenim gradilištima.</t>
  </si>
  <si>
    <t>Hidroizolacija – visokofleksibilna polimer bitumenska hidroizolacijaka traka s uloškom od staklenog voala, debljine 0.4 cm s varenim preklopima uključivo hladni premaz podloge bitumenskom masom (resitolom). Obračun po m2 površine.</t>
  </si>
  <si>
    <t>5. IZOLATERSKI RADOVI  UKUPNO:</t>
  </si>
  <si>
    <t>6. TESARSKI I KROVOPOKRIVAČKI RADOVI</t>
  </si>
  <si>
    <t xml:space="preserve">Dobava i ugradnja šperploča s donje strane grednika međukatnih konstrukcija sa svim spojnim sredstvima i sidrenje u nosive zidove. </t>
  </si>
  <si>
    <t>6.2.</t>
  </si>
  <si>
    <t>6.3.</t>
  </si>
  <si>
    <t>6. TESARSKI I KROVOPOKRIVAČKI RADOVI UKUPNO:</t>
  </si>
  <si>
    <t>Pridržavanje tavanskog dimnjaka u nivou međukatne konstrukcije AB "prstenom". Dobava materijala, transport i betoniranje armirano betonskog prstena oko baze dimnjaka u potkrovlju/tavanu, betonom C25/30, širine d=20 cm, te visine d=20 cm  sa svim potrebnim plastifikatorima. Koristiti granulirani čisti agregat, bez primjesa prašine i sitnih frakcija ispod 0,2 mm. Prsten se radi uz obvezno vibriranje i nabijanje. Prsten se armira rebrastom armaturom 4Φ14, te vilicama  Φ10 svakih 10 cm. Obračun po komadu.</t>
  </si>
  <si>
    <t>3.6.</t>
  </si>
  <si>
    <t>trokanalni dimnjak</t>
  </si>
  <si>
    <t>7. LIMARSKI RADOVI</t>
  </si>
  <si>
    <t>7. LIMARSKI RADOVI UKUPNO:</t>
  </si>
  <si>
    <t>8. PODOPOLAGAČKI RADOVI</t>
  </si>
  <si>
    <t>Opći uvjeti:
Prije početka izvedbe radova izvođač je dužan projektantu i nadzornom inženjeru dostaviti na odobrenje uzorak podne obloge i kutnih letvica. Tek nakon odabira obloge i kutnih letvica izvođač može iste naručiti.
Parket je dvoslojni, hrastov, klase RUSTIK, gotovi, tvornički izrađen. Za ugradnju (ljepljenje) koristiti odgovarajuće ljepilo prema uputi proizvođača parketa. Način pripreme podloge, ugradnje parketa, izrada dilatacija i sve ostalo strogo prema uputama proizvođača parketa.  
Jediničnom cijenom obuhvaćeno je:
-	rad (pripremni, osnovni i završni radovi) i materijal (osnovni i pomoćni),
-	priprema podloge (izravnavanje, impregniranje i sl.)
-	sva manja potrebna štemanja, šlicanja i prilagođavanja ploha,
-	svi prijenosi i prijevozi unutar gradilišta i izvan gradilišta,
-	svakodnevno grubo čišćenje gradilišta,
-	odvoz otpadnog materijala na gradsku deponiju i uz propisno zbrinjavanje,
-	organizacija gradilišta prema odredbama Zakona o zaštiti na radu i Pravilnika o zaštiti na radu na privremenim gradilištima.</t>
  </si>
  <si>
    <t>Izrada izravnavajućeg sloja masom za izravnjavanje nanošenjem iste na suhu, čvrstu i ravnu podlogu. Debljina nanosa 2-3 mm. Obračun po m2 izravnate površine.</t>
  </si>
  <si>
    <t>8. PODOPOLAGAČKI RADOVI UKUPNO:</t>
  </si>
  <si>
    <r>
      <t>m</t>
    </r>
    <r>
      <rPr>
        <vertAlign val="superscript"/>
        <sz val="9"/>
        <rFont val="Arial"/>
        <family val="2"/>
        <charset val="238"/>
      </rPr>
      <t>2</t>
    </r>
  </si>
  <si>
    <t>8.2.</t>
  </si>
  <si>
    <t>Dobava i polaganje rubne, hrastove kutne letvice uz podove od parketa, na podnožju zidova. Kutne letvice pravokutne dim. 2/6 cm. Obrada i lakiranje kao parket. Obračun po m' kutne letvice komplet s pričvrsnim sredstvima i završnom obradom, izmjerama na licu mjesta, pripasivanjem i sl.</t>
  </si>
  <si>
    <t>8.3.</t>
  </si>
  <si>
    <t>9. KERAMIČARSKI RADOVI</t>
  </si>
  <si>
    <t>Dobava  i polaganje klasičnog  hrastovog parketa klase RUSTIK, d=2.4 cm, na pod u projektom predviđenim prostorijama: hodnik, dnevna soba, spavaća soba. Parket polagati u ljepilo na već pripremljenu podlogu od cementnog estriha. Cijena uključuje kompletan rad i materijal te trokratno lakiranje poda prvoklasnim mat lakom na bazi vode. Obračun po m2 površine.</t>
  </si>
  <si>
    <t>9.1.</t>
  </si>
  <si>
    <t>9.2.</t>
  </si>
  <si>
    <t>9. KERAMIČARSKI RADOVI  UKUPNO:</t>
  </si>
  <si>
    <t>10. VODOVOD, ODVODNJA, SANITARNA OPREMA</t>
  </si>
  <si>
    <t>10. VODOVOD, ODVODNJA, SANITARNA OPREMA UKUPNO:</t>
  </si>
  <si>
    <t>WC školjka s vodokoltićem</t>
  </si>
  <si>
    <t>10.1.1.</t>
  </si>
  <si>
    <t>10.2. SANITARNA OPREMA</t>
  </si>
  <si>
    <t>10.1. ODVODNJA</t>
  </si>
  <si>
    <t>Razvod odvodnje u sanitarnom čvoru i kuhinji . Nabava, doprema i ugradnja PVC cijevi za kućnu kanalizaciju (materijal prema normi HRN EN 1451-1 s integriranim kolčakom i gumenom brtvom prema EN 681/1, SN 4),  kao vertikalni i horizontalni razvod za odvod od sanitarnih elemenata do priključka na vertikalnu sabirnu mrežu i odzraku, koje uključuje i fazonske komade na mjestu spoja te spoj na druge tipove postojećih instalacija. Cijevi se fazoniraju na licu mjesta, međusobno spajaju i polažu u zidne usjeke ili betonske podloge.
Obračun se vrši po m1 ugrađene cijevi, uključujući i brtveni materijal i potrebne građevinske radove zajedno s izradom usjeka i prodora kroz pojedine konstruktivne elemente te njihova građevinska obrada nakon postave cijevi. Fazonski komadi su u m1 cijevi.</t>
  </si>
  <si>
    <t>10.2.1.</t>
  </si>
  <si>
    <t>10.2. SANITARNA OPREMA UKUPNO:</t>
  </si>
  <si>
    <t>DN 110</t>
  </si>
  <si>
    <t>Ispitivanje instalacije kanalizacije na protočnost i vodonepropusnost spojeva i uređaja te izrada zapisnika o ispravnosti, sve prema tehničkom opisu. Obračun komplet.</t>
  </si>
  <si>
    <t>10.1.2.</t>
  </si>
  <si>
    <t>10.1. ODVODNJA UKUPNO:</t>
  </si>
  <si>
    <t>11. ELEKTROINSTALACIJE</t>
  </si>
  <si>
    <t>11.0.</t>
  </si>
  <si>
    <t>11.1. ELEKTRIČNI VODOVI</t>
  </si>
  <si>
    <t>11.1.1.</t>
  </si>
  <si>
    <t>11.1. ELEKTRIČNI VODOVI UKUPNO:</t>
  </si>
  <si>
    <t>11.2. INSTALACIJSKI MATERIJAL I RADOVI</t>
  </si>
  <si>
    <t>11.2.1.</t>
  </si>
  <si>
    <t>11.2.2.</t>
  </si>
  <si>
    <t>11.2. INSTALACIJSKI MATERIJAL I RADOVI UKUPNO:</t>
  </si>
  <si>
    <t>11. ELEKTROINSTALACIJE UKUPNO:</t>
  </si>
  <si>
    <t>12.1.</t>
  </si>
  <si>
    <t>12.2.</t>
  </si>
  <si>
    <t>Pogonsko odspajanje i demontaža svjetiljke zajedno s pripadajućim opskrbnim kabelima, razvodnim kutijama, instalacijskim cijevima i spojnim materijalom. Obračun po komadu.</t>
  </si>
  <si>
    <t>1.18.</t>
  </si>
  <si>
    <t>11.3. RASVJETA</t>
  </si>
  <si>
    <t>NAPOMENA:
Za svjetiljke je potrebno dostaviti uzorke Investitoru. Sve svjetiljke moraju imati izvore svjetlosti i pripadajuće predspojne sprave, prema najnovijim tehničkim propisima  o racionalnoj uporabi energije.</t>
  </si>
  <si>
    <t>Dobava potrebnog pribora, izrada i spajanje el. izvoda za svjetiljke na stropu, te spajanje bakelitnog grla E27 i LED žarulje minalno 10W, boje svjetlosti maksimalno 2700K, svjetlosnog toka minimalno 1055 lm. Obračun po komadu.</t>
  </si>
  <si>
    <t>11.3.1.</t>
  </si>
  <si>
    <t>11.3. RASVJETA UKUPNO:</t>
  </si>
  <si>
    <t>- stambeni prostor</t>
  </si>
  <si>
    <t>- poslovni prostor</t>
  </si>
  <si>
    <t>9. KERAMIČARSKI RADOVI - neprihvatljivi trošak</t>
  </si>
  <si>
    <t>9.3.</t>
  </si>
  <si>
    <t xml:space="preserve">Dobava materijala i opločenje zidova kupaonice zidnim keramičkim pločicama I. klase. Pločice se lijepe na ožbukane zidove fleksibilnim ljepilom. Veličina fuga je minimalna, zapunjavaju se fugir masom u boji keramike.  Sve fuge moraju biti ravno izvedene, horizontalno, odnosno vertikalno. Pravilne fuge postići postavom na križaste odstojnike. Na vanjskim uglovima pločice se spajaju završnom lajsnom. Visina opločenja kao postojeće. Nabavna cijena keramičkih pločica do 13,0 €/m2. Obračun po m2 izvedenoga opločenja. </t>
  </si>
  <si>
    <t>Popločenje podova protukliznim podnim keramičkim pločicama I. klase u prostorijama: ulazni prostor, kuhinja i blagovaonica, izba. Klasa protukliznosti R9. Pločice se polažu lijepljenjem građevinskim fleksibilnim ljepilom, u ortogonalnom rasteru paralelnom sa zidovima. Širina fuga minimalna koju proizvođač dozvoljava, zapunjene masom za fugiranje. Pravilne reške postići postavom na križaste odstojnike.  U cijenu uračunat sav rad i materijal. Nabavna cijena keramičkih pločica 13,0 €/m2. Obračun po m2 popločenja.</t>
  </si>
  <si>
    <t xml:space="preserve">Dobava materijala i opločenje zidova kupaonice zidnim keramičkim pločicama I. klase. Pločice se lijepe na ožbukane zidove fleksibilnim ljepilom. Veličina fuga je minimalna, zapunjavaju se fugir masom u boji keramike.  Sve fuge moraju biti ravno izvedene, horizontalno, odnosno vertikalno. Pravilne fuge postići postavom na križaste odstojnike. Na vanjskim uglovima pločice se spajaju završnom lajsnom. Visina opločenja kao postojeće. Nabavna cijena keramičkih pločica do 13,0 €/m2. Obračun po m2 izvedenoga opločenja. 
</t>
  </si>
  <si>
    <t>- poslovni prostori, neprihvatljivi trošak</t>
  </si>
  <si>
    <t>9. KERAMIČARSKI RADOVI  UKUPNO - neprihvatljivi trošak:</t>
  </si>
  <si>
    <t>10. VODOVOD, ODVODNJA, SANITARNA OPREMA - neprihvatljivi trošak</t>
  </si>
  <si>
    <t>10.3. SANITARNA OPREMA</t>
  </si>
  <si>
    <t>10.3.1.</t>
  </si>
  <si>
    <t>10.3. SANITARNA OPREMA UKUPNO:</t>
  </si>
  <si>
    <t>11. ELEKTROINSTALACIJE - neprihvatljivi trošak</t>
  </si>
  <si>
    <t>11.4.1.</t>
  </si>
  <si>
    <t>11.4. ELEKTRIČNI VODOVI</t>
  </si>
  <si>
    <r>
      <t xml:space="preserve">Dobava, ugradnja i spajenje kabela za izradu izvoda za potrebe električnih instalacija opskrbljenih iz razdjelnika kuće. Obračun po m1 kabela. </t>
    </r>
    <r>
      <rPr>
        <sz val="9"/>
        <color rgb="FFFF0000"/>
        <rFont val="Arial"/>
        <family val="2"/>
      </rPr>
      <t>- poslovni prostori, neprihvatljivi trošak</t>
    </r>
  </si>
  <si>
    <t>11.5. INSTALACIJSKI MATERIJAL I RADOVI</t>
  </si>
  <si>
    <t>11.5.1.</t>
  </si>
  <si>
    <t>11. ELEKTROINSTALACIJE UKUPNO - neprihvatljivi trošak:</t>
  </si>
  <si>
    <t>11.4. ELEKTRIČNI VODOVI UKUPNO:</t>
  </si>
  <si>
    <t>11.5. INSTALACIJSKI MATERIJAL I RADOVI UKUPNO:</t>
  </si>
  <si>
    <t>11.6. RASVJETA</t>
  </si>
  <si>
    <t>11.6.1.</t>
  </si>
  <si>
    <t>11.6. RASVJETA UKUPNO:</t>
  </si>
  <si>
    <t>12. STROJARSKE INSTALACIJE - neprihvatljivi trošak</t>
  </si>
  <si>
    <t>12. STROJARSKE INSTALACIJE UKUPNO - neprihvatljivi trošak:</t>
  </si>
  <si>
    <t>REKAPITULACIJA prihvatljivi trošak - stambeni prostori</t>
  </si>
  <si>
    <r>
      <t xml:space="preserve">REKAPITULACIJA </t>
    </r>
    <r>
      <rPr>
        <b/>
        <sz val="8.5"/>
        <color rgb="FFFF0000"/>
        <rFont val="Arial"/>
        <family val="2"/>
      </rPr>
      <t>neprihvatljivi trošak - poslovni prostori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</si>
</sst>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n_-;\-* #,##0.00\ _k_n_-;_-* &quot;-&quot;??\ _k_n_-;_-@_-"/>
    <numFmt numFmtId="165" formatCode="0_)"/>
    <numFmt numFmtId="166" formatCode="General_)"/>
    <numFmt numFmtId="167" formatCode="#\ ###\ ##0.00"/>
    <numFmt numFmtId="168" formatCode="_-* #,##0_-;\-* #,##0_-;_-* &quot;-&quot;??_-;_-@_-"/>
  </numFmts>
  <fonts count="43" x14ac:knownFonts="1">
    <font>
      <sz val="10"/>
      <name val="Arial"/>
      <charset val="238"/>
    </font>
    <font>
      <sz val="10"/>
      <name val="Arial"/>
      <family val="2"/>
      <charset val="238"/>
    </font>
    <font>
      <sz val="10"/>
      <name val="Arial"/>
      <family val="2"/>
      <charset val="238"/>
    </font>
    <font>
      <sz val="9"/>
      <name val="Arial CE"/>
      <family val="2"/>
      <charset val="238"/>
    </font>
    <font>
      <b/>
      <sz val="9"/>
      <name val="Arial CE"/>
      <family val="2"/>
      <charset val="238"/>
    </font>
    <font>
      <b/>
      <sz val="9"/>
      <name val="Arial Narrow"/>
      <family val="2"/>
      <charset val="238"/>
    </font>
    <font>
      <b/>
      <sz val="10"/>
      <name val="Arial CE"/>
      <family val="2"/>
      <charset val="238"/>
    </font>
    <font>
      <sz val="8"/>
      <name val="Arial"/>
      <family val="2"/>
      <charset val="238"/>
    </font>
    <font>
      <sz val="9"/>
      <name val="Arial"/>
      <family val="2"/>
      <charset val="238"/>
    </font>
    <font>
      <b/>
      <sz val="9"/>
      <name val="Arial"/>
      <family val="2"/>
      <charset val="238"/>
    </font>
    <font>
      <b/>
      <sz val="10"/>
      <name val="Arial"/>
      <family val="2"/>
      <charset val="238"/>
    </font>
    <font>
      <sz val="11"/>
      <color theme="1"/>
      <name val="Calibri"/>
      <family val="2"/>
      <charset val="238"/>
      <scheme val="minor"/>
    </font>
    <font>
      <sz val="11"/>
      <name val="Arial"/>
      <family val="2"/>
      <charset val="238"/>
    </font>
    <font>
      <b/>
      <sz val="8"/>
      <name val="Arial"/>
      <family val="2"/>
      <charset val="238"/>
    </font>
    <font>
      <sz val="10"/>
      <name val="Helv"/>
    </font>
    <font>
      <sz val="7"/>
      <color theme="0" tint="-0.34998626667073579"/>
      <name val="Arial"/>
      <family val="2"/>
      <charset val="238"/>
    </font>
    <font>
      <b/>
      <sz val="8.5"/>
      <name val="Arial"/>
      <family val="2"/>
      <charset val="238"/>
    </font>
    <font>
      <sz val="8.5"/>
      <name val="Arial"/>
      <family val="2"/>
      <charset val="238"/>
    </font>
    <font>
      <sz val="8.5"/>
      <name val="Arial CE"/>
      <family val="2"/>
      <charset val="238"/>
    </font>
    <font>
      <sz val="10"/>
      <name val="Arial"/>
      <family val="2"/>
    </font>
    <font>
      <sz val="11"/>
      <name val="Tahoma"/>
      <family val="2"/>
      <charset val="1"/>
    </font>
    <font>
      <sz val="10"/>
      <name val="Tahoma"/>
      <family val="2"/>
      <charset val="1"/>
    </font>
    <font>
      <b/>
      <sz val="10"/>
      <name val="Arial"/>
      <family val="2"/>
    </font>
    <font>
      <sz val="9"/>
      <color rgb="FF0000FF"/>
      <name val="Arial"/>
      <family val="2"/>
      <charset val="238"/>
    </font>
    <font>
      <u/>
      <sz val="9"/>
      <name val="Arial"/>
      <family val="2"/>
      <charset val="238"/>
    </font>
    <font>
      <sz val="9"/>
      <name val="Arial CE"/>
      <charset val="238"/>
    </font>
    <font>
      <b/>
      <sz val="9"/>
      <color indexed="62"/>
      <name val="Arial CE"/>
      <family val="2"/>
      <charset val="238"/>
    </font>
    <font>
      <vertAlign val="superscript"/>
      <sz val="9"/>
      <name val="Arial"/>
      <family val="2"/>
      <charset val="238"/>
    </font>
    <font>
      <i/>
      <sz val="9"/>
      <name val="Arial"/>
      <family val="2"/>
      <charset val="238"/>
    </font>
    <font>
      <sz val="9"/>
      <name val="Arial"/>
      <family val="2"/>
    </font>
    <font>
      <sz val="9"/>
      <color indexed="62"/>
      <name val="Arial"/>
      <family val="2"/>
      <charset val="238"/>
    </font>
    <font>
      <sz val="9"/>
      <color rgb="FFFF0000"/>
      <name val="Arial"/>
      <family val="2"/>
      <charset val="238"/>
    </font>
    <font>
      <sz val="9"/>
      <color theme="1"/>
      <name val="Arial"/>
      <family val="2"/>
      <charset val="238"/>
    </font>
    <font>
      <sz val="11"/>
      <color theme="1"/>
      <name val="Arial"/>
      <family val="2"/>
      <charset val="238"/>
    </font>
    <font>
      <b/>
      <sz val="9"/>
      <name val="Arial"/>
      <family val="2"/>
    </font>
    <font>
      <vertAlign val="superscript"/>
      <sz val="10"/>
      <name val="Arial"/>
      <family val="2"/>
      <charset val="238"/>
    </font>
    <font>
      <sz val="9"/>
      <color theme="1"/>
      <name val="Arial CE"/>
      <family val="2"/>
      <charset val="238"/>
    </font>
    <font>
      <b/>
      <sz val="9"/>
      <color indexed="62"/>
      <name val="Arial"/>
      <family val="2"/>
      <charset val="238"/>
    </font>
    <font>
      <b/>
      <sz val="9"/>
      <color rgb="FFFF0000"/>
      <name val="Arial"/>
      <family val="2"/>
      <charset val="238"/>
    </font>
    <font>
      <sz val="9"/>
      <color rgb="FFFF0000"/>
      <name val="Arial"/>
      <family val="2"/>
    </font>
    <font>
      <b/>
      <sz val="9"/>
      <color rgb="FFFF0000"/>
      <name val="Arial"/>
      <family val="2"/>
    </font>
    <font>
      <b/>
      <sz val="8.5"/>
      <color rgb="FFFF0000"/>
      <name val="Arial"/>
      <family val="2"/>
    </font>
    <font>
      <b/>
      <sz val="8.5"/>
      <color rgb="FFFF0000"/>
      <name val="Arial"/>
      <family val="2"/>
      <charset val="23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hair">
        <color auto="1"/>
      </bottom>
      <diagonal/>
    </border>
    <border>
      <left/>
      <right/>
      <top style="hair">
        <color auto="1"/>
      </top>
      <bottom/>
      <diagonal/>
    </border>
    <border>
      <left/>
      <right/>
      <top style="hair">
        <color indexed="64"/>
      </top>
      <bottom style="hair">
        <color indexed="64"/>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right/>
      <top/>
      <bottom style="double">
        <color indexed="64"/>
      </bottom>
      <diagonal/>
    </border>
  </borders>
  <cellStyleXfs count="8">
    <xf numFmtId="0" fontId="0" fillId="0" borderId="0"/>
    <xf numFmtId="164" fontId="1" fillId="0" borderId="0" applyFont="0" applyFill="0" applyBorder="0" applyAlignment="0" applyProtection="0"/>
    <xf numFmtId="0" fontId="2" fillId="0" borderId="0"/>
    <xf numFmtId="0" fontId="11" fillId="0" borderId="0"/>
    <xf numFmtId="0" fontId="14" fillId="0" borderId="0"/>
    <xf numFmtId="0" fontId="1" fillId="0" borderId="0"/>
    <xf numFmtId="43" fontId="1" fillId="0" borderId="0" applyFont="0" applyFill="0" applyBorder="0" applyAlignment="0" applyProtection="0"/>
    <xf numFmtId="0" fontId="33" fillId="0" borderId="0"/>
  </cellStyleXfs>
  <cellXfs count="222">
    <xf numFmtId="0" fontId="0" fillId="0" borderId="0" xfId="0"/>
    <xf numFmtId="0" fontId="7" fillId="0" borderId="0" xfId="0" applyFont="1" applyAlignment="1" applyProtection="1">
      <alignment vertical="top"/>
      <protection hidden="1"/>
    </xf>
    <xf numFmtId="0" fontId="1" fillId="0" borderId="0" xfId="0" applyFont="1" applyAlignment="1" applyProtection="1">
      <alignment horizontal="right" vertical="top"/>
      <protection hidden="1"/>
    </xf>
    <xf numFmtId="0" fontId="3" fillId="0" borderId="0" xfId="0" applyFont="1" applyAlignment="1" applyProtection="1">
      <alignment horizontal="right" vertical="top" wrapText="1"/>
      <protection hidden="1"/>
    </xf>
    <xf numFmtId="0" fontId="13" fillId="0" borderId="0" xfId="0" applyFont="1" applyAlignment="1" applyProtection="1">
      <alignment vertical="top"/>
      <protection hidden="1"/>
    </xf>
    <xf numFmtId="0" fontId="9" fillId="0" borderId="0" xfId="0" applyFont="1" applyAlignment="1" applyProtection="1">
      <alignment horizontal="center" wrapText="1"/>
      <protection hidden="1"/>
    </xf>
    <xf numFmtId="0" fontId="8" fillId="0" borderId="0" xfId="0" applyFont="1" applyAlignment="1" applyProtection="1">
      <alignment horizontal="center"/>
      <protection hidden="1"/>
    </xf>
    <xf numFmtId="4" fontId="7" fillId="0" borderId="0" xfId="0" applyNumberFormat="1" applyFont="1" applyAlignment="1" applyProtection="1">
      <alignment horizontal="right"/>
      <protection hidden="1"/>
    </xf>
    <xf numFmtId="4" fontId="7" fillId="0" borderId="0" xfId="0" applyNumberFormat="1" applyFont="1" applyAlignment="1" applyProtection="1">
      <alignment horizontal="right" vertical="top"/>
      <protection hidden="1"/>
    </xf>
    <xf numFmtId="4" fontId="15" fillId="0" borderId="4" xfId="1" applyNumberFormat="1" applyFont="1" applyFill="1" applyBorder="1" applyAlignment="1" applyProtection="1">
      <alignment horizontal="center" vertical="center" wrapText="1"/>
      <protection hidden="1"/>
    </xf>
    <xf numFmtId="0" fontId="8" fillId="0" borderId="0" xfId="0" applyFont="1" applyAlignment="1" applyProtection="1">
      <alignment horizontal="right" vertical="top"/>
      <protection hidden="1"/>
    </xf>
    <xf numFmtId="0" fontId="18" fillId="0" borderId="0" xfId="0" applyFont="1" applyAlignment="1" applyProtection="1">
      <alignment vertical="top"/>
      <protection hidden="1"/>
    </xf>
    <xf numFmtId="0" fontId="17" fillId="0" borderId="0" xfId="0" applyFont="1" applyAlignment="1" applyProtection="1">
      <alignment vertical="top"/>
      <protection hidden="1"/>
    </xf>
    <xf numFmtId="0" fontId="17" fillId="0" borderId="0" xfId="0" applyFont="1" applyAlignment="1" applyProtection="1">
      <alignment horizontal="right" vertical="top"/>
      <protection hidden="1"/>
    </xf>
    <xf numFmtId="4" fontId="17" fillId="0" borderId="0" xfId="0" applyNumberFormat="1" applyFont="1" applyAlignment="1" applyProtection="1">
      <alignment horizontal="right" vertical="top"/>
      <protection hidden="1"/>
    </xf>
    <xf numFmtId="49" fontId="16" fillId="0" borderId="0" xfId="0" applyNumberFormat="1" applyFont="1" applyAlignment="1">
      <alignment horizontal="left" vertical="top" wrapText="1"/>
    </xf>
    <xf numFmtId="49" fontId="16" fillId="0" borderId="0" xfId="0" applyNumberFormat="1" applyFont="1" applyAlignment="1">
      <alignment horizontal="justify" vertical="top" wrapText="1"/>
    </xf>
    <xf numFmtId="0" fontId="17" fillId="0" borderId="0" xfId="0" applyFont="1" applyAlignment="1" applyProtection="1">
      <alignment horizontal="center" vertical="top"/>
      <protection hidden="1"/>
    </xf>
    <xf numFmtId="4" fontId="17" fillId="0" borderId="0" xfId="0" applyNumberFormat="1" applyFont="1" applyAlignment="1">
      <alignment horizontal="right" vertical="top"/>
    </xf>
    <xf numFmtId="167" fontId="17" fillId="0" borderId="0" xfId="0" applyNumberFormat="1" applyFont="1" applyAlignment="1" applyProtection="1">
      <alignment horizontal="right" vertical="top"/>
      <protection hidden="1"/>
    </xf>
    <xf numFmtId="167" fontId="17" fillId="0" borderId="3" xfId="0" applyNumberFormat="1" applyFont="1" applyBorder="1" applyAlignment="1" applyProtection="1">
      <alignment horizontal="right" vertical="top"/>
      <protection hidden="1"/>
    </xf>
    <xf numFmtId="49" fontId="16" fillId="0" borderId="0" xfId="0" applyNumberFormat="1" applyFont="1" applyAlignment="1">
      <alignment horizontal="right" vertical="top"/>
    </xf>
    <xf numFmtId="49" fontId="16" fillId="0" borderId="0" xfId="0" applyNumberFormat="1" applyFont="1" applyAlignment="1">
      <alignment horizontal="center" vertical="top"/>
    </xf>
    <xf numFmtId="4" fontId="16" fillId="0" borderId="0" xfId="0" applyNumberFormat="1" applyFont="1" applyAlignment="1">
      <alignment horizontal="right" vertical="top"/>
    </xf>
    <xf numFmtId="167" fontId="17" fillId="0" borderId="1" xfId="0" applyNumberFormat="1" applyFont="1" applyBorder="1" applyAlignment="1" applyProtection="1">
      <alignment horizontal="right" vertical="top"/>
      <protection hidden="1"/>
    </xf>
    <xf numFmtId="0" fontId="8" fillId="0" borderId="0" xfId="0" applyFont="1" applyAlignment="1" applyProtection="1">
      <alignment horizontal="center" vertical="top"/>
      <protection hidden="1"/>
    </xf>
    <xf numFmtId="0" fontId="1" fillId="0" borderId="0" xfId="5"/>
    <xf numFmtId="0" fontId="1" fillId="0" borderId="0" xfId="5" applyAlignment="1">
      <alignment horizontal="left"/>
    </xf>
    <xf numFmtId="0" fontId="1" fillId="0" borderId="0" xfId="5" applyAlignment="1">
      <alignment vertical="top" wrapText="1"/>
    </xf>
    <xf numFmtId="0" fontId="1" fillId="0" borderId="0" xfId="5" applyAlignment="1">
      <alignment vertical="top"/>
    </xf>
    <xf numFmtId="0" fontId="1" fillId="0" borderId="0" xfId="5" applyAlignment="1">
      <alignment horizontal="center" vertical="top"/>
    </xf>
    <xf numFmtId="43" fontId="0" fillId="0" borderId="0" xfId="6" applyFont="1" applyAlignment="1">
      <alignment vertical="top"/>
    </xf>
    <xf numFmtId="43" fontId="19" fillId="0" borderId="0" xfId="6" applyFont="1" applyBorder="1" applyAlignment="1">
      <alignment horizontal="right"/>
    </xf>
    <xf numFmtId="0" fontId="19" fillId="0" borderId="0" xfId="5" applyFont="1" applyAlignment="1">
      <alignment horizontal="left"/>
    </xf>
    <xf numFmtId="0" fontId="20" fillId="0" borderId="0" xfId="5" applyFont="1" applyAlignment="1">
      <alignment horizontal="left"/>
    </xf>
    <xf numFmtId="0" fontId="21" fillId="0" borderId="0" xfId="5" applyFont="1" applyAlignment="1">
      <alignment horizontal="left"/>
    </xf>
    <xf numFmtId="0" fontId="19" fillId="0" borderId="0" xfId="5" applyFont="1" applyAlignment="1">
      <alignment horizontal="center" vertical="top"/>
    </xf>
    <xf numFmtId="0" fontId="19" fillId="0" borderId="0" xfId="5" applyFont="1" applyAlignment="1">
      <alignment vertical="top" wrapText="1"/>
    </xf>
    <xf numFmtId="0" fontId="19" fillId="0" borderId="0" xfId="5" applyFont="1" applyAlignment="1">
      <alignment horizontal="right"/>
    </xf>
    <xf numFmtId="43" fontId="19" fillId="0" borderId="0" xfId="6" applyFont="1" applyAlignment="1">
      <alignment horizontal="right"/>
    </xf>
    <xf numFmtId="43" fontId="19" fillId="0" borderId="0" xfId="6" applyFont="1" applyBorder="1" applyAlignment="1">
      <alignment vertical="top" wrapText="1"/>
    </xf>
    <xf numFmtId="43" fontId="19" fillId="0" borderId="0" xfId="6" applyFont="1" applyAlignment="1">
      <alignment vertical="top" wrapText="1"/>
    </xf>
    <xf numFmtId="43" fontId="0" fillId="0" borderId="0" xfId="6" applyFont="1" applyBorder="1" applyAlignment="1">
      <alignment vertical="top" wrapText="1"/>
    </xf>
    <xf numFmtId="0" fontId="10" fillId="0" borderId="0" xfId="5" applyFont="1" applyAlignment="1">
      <alignment horizontal="center" vertical="top"/>
    </xf>
    <xf numFmtId="0" fontId="10" fillId="0" borderId="0" xfId="5" applyFont="1" applyAlignment="1">
      <alignment vertical="top" wrapText="1"/>
    </xf>
    <xf numFmtId="43" fontId="0" fillId="0" borderId="0" xfId="6" applyFont="1" applyAlignment="1">
      <alignment vertical="top" wrapText="1"/>
    </xf>
    <xf numFmtId="43" fontId="0" fillId="0" borderId="0" xfId="6" applyFont="1" applyBorder="1" applyAlignment="1">
      <alignment horizontal="right"/>
    </xf>
    <xf numFmtId="0" fontId="19" fillId="0" borderId="0" xfId="5" applyFont="1" applyAlignment="1">
      <alignment horizontal="left" vertical="top" wrapText="1"/>
    </xf>
    <xf numFmtId="0" fontId="1" fillId="0" borderId="0" xfId="5" applyAlignment="1">
      <alignment horizontal="right"/>
    </xf>
    <xf numFmtId="168" fontId="0" fillId="0" borderId="0" xfId="6" applyNumberFormat="1" applyFont="1" applyAlignment="1">
      <alignment horizontal="right"/>
    </xf>
    <xf numFmtId="43" fontId="0" fillId="0" borderId="0" xfId="6" applyFont="1" applyAlignment="1">
      <alignment horizontal="right"/>
    </xf>
    <xf numFmtId="49" fontId="19" fillId="0" borderId="0" xfId="5" applyNumberFormat="1" applyFont="1" applyAlignment="1">
      <alignment horizontal="left" vertical="top" wrapText="1"/>
    </xf>
    <xf numFmtId="0" fontId="1" fillId="0" borderId="0" xfId="5" applyAlignment="1">
      <alignment horizontal="justify" vertical="top" wrapText="1"/>
    </xf>
    <xf numFmtId="43" fontId="0" fillId="0" borderId="0" xfId="6" quotePrefix="1" applyFont="1" applyAlignment="1">
      <alignment horizontal="right"/>
    </xf>
    <xf numFmtId="0" fontId="19" fillId="0" borderId="0" xfId="5" applyFont="1"/>
    <xf numFmtId="0" fontId="20" fillId="0" borderId="0" xfId="5" applyFont="1"/>
    <xf numFmtId="0" fontId="21" fillId="0" borderId="0" xfId="5" applyFont="1"/>
    <xf numFmtId="0" fontId="22" fillId="0" borderId="0" xfId="5" applyFont="1" applyAlignment="1">
      <alignment vertical="top" wrapText="1"/>
    </xf>
    <xf numFmtId="0" fontId="19" fillId="0" borderId="0" xfId="5" applyFont="1" applyAlignment="1">
      <alignment vertical="top"/>
    </xf>
    <xf numFmtId="0" fontId="12" fillId="0" borderId="0" xfId="5" applyFont="1" applyAlignment="1">
      <alignment horizontal="center" vertical="top"/>
    </xf>
    <xf numFmtId="0" fontId="12" fillId="0" borderId="0" xfId="5" applyFont="1" applyAlignment="1">
      <alignment vertical="top" wrapText="1"/>
    </xf>
    <xf numFmtId="0" fontId="12" fillId="0" borderId="0" xfId="5" applyFont="1" applyAlignment="1">
      <alignment horizontal="center"/>
    </xf>
    <xf numFmtId="43" fontId="12" fillId="0" borderId="0" xfId="6" applyFont="1" applyAlignment="1"/>
    <xf numFmtId="43" fontId="12" fillId="0" borderId="0" xfId="6" applyFont="1" applyBorder="1" applyAlignment="1"/>
    <xf numFmtId="0" fontId="17" fillId="0" borderId="3" xfId="0" applyFont="1" applyBorder="1" applyAlignment="1" applyProtection="1">
      <alignment horizontal="right" vertical="top"/>
      <protection hidden="1"/>
    </xf>
    <xf numFmtId="166" fontId="16" fillId="0" borderId="1" xfId="0" applyNumberFormat="1" applyFont="1" applyBorder="1" applyAlignment="1">
      <alignment horizontal="left" vertical="center"/>
    </xf>
    <xf numFmtId="49" fontId="17" fillId="0" borderId="1" xfId="0" applyNumberFormat="1" applyFont="1" applyBorder="1" applyAlignment="1">
      <alignment horizontal="left" vertical="center"/>
    </xf>
    <xf numFmtId="4" fontId="17" fillId="0" borderId="1" xfId="0" applyNumberFormat="1" applyFont="1" applyBorder="1" applyAlignment="1">
      <alignment horizontal="left" vertical="center"/>
    </xf>
    <xf numFmtId="166" fontId="16" fillId="0" borderId="3" xfId="0" applyNumberFormat="1" applyFont="1" applyBorder="1" applyAlignment="1">
      <alignment horizontal="left" vertical="center"/>
    </xf>
    <xf numFmtId="0" fontId="17" fillId="0" borderId="3" xfId="0" applyFont="1" applyBorder="1" applyAlignment="1" applyProtection="1">
      <alignment horizontal="left" vertical="center"/>
      <protection hidden="1"/>
    </xf>
    <xf numFmtId="4" fontId="17" fillId="0" borderId="3" xfId="0" applyNumberFormat="1" applyFont="1" applyBorder="1" applyAlignment="1" applyProtection="1">
      <alignment horizontal="left" vertical="center"/>
      <protection hidden="1"/>
    </xf>
    <xf numFmtId="4" fontId="16" fillId="0" borderId="1" xfId="0" applyNumberFormat="1" applyFont="1" applyBorder="1" applyAlignment="1">
      <alignment horizontal="right" vertical="center"/>
    </xf>
    <xf numFmtId="4" fontId="16" fillId="0" borderId="3" xfId="0" applyNumberFormat="1" applyFont="1" applyBorder="1" applyAlignment="1">
      <alignment horizontal="right" vertical="center"/>
    </xf>
    <xf numFmtId="167" fontId="16" fillId="0" borderId="3" xfId="0" applyNumberFormat="1" applyFont="1" applyBorder="1" applyAlignment="1" applyProtection="1">
      <alignment horizontal="right" vertical="center"/>
      <protection hidden="1"/>
    </xf>
    <xf numFmtId="4" fontId="16" fillId="0" borderId="2" xfId="0" applyNumberFormat="1" applyFont="1" applyBorder="1" applyAlignment="1">
      <alignment horizontal="right" vertical="center" wrapText="1"/>
    </xf>
    <xf numFmtId="4" fontId="16" fillId="0" borderId="3" xfId="0" applyNumberFormat="1" applyFont="1" applyBorder="1" applyAlignment="1" applyProtection="1">
      <alignment horizontal="right" vertical="center"/>
      <protection hidden="1"/>
    </xf>
    <xf numFmtId="4" fontId="16" fillId="0" borderId="1" xfId="0" applyNumberFormat="1" applyFont="1" applyBorder="1" applyAlignment="1" applyProtection="1">
      <alignment horizontal="right" vertical="center"/>
      <protection hidden="1"/>
    </xf>
    <xf numFmtId="49" fontId="16" fillId="0" borderId="0" xfId="0" applyNumberFormat="1" applyFont="1" applyAlignment="1">
      <alignment horizontal="left" vertical="center" wrapText="1"/>
    </xf>
    <xf numFmtId="49" fontId="16" fillId="0" borderId="5" xfId="0" applyNumberFormat="1" applyFont="1" applyBorder="1" applyAlignment="1">
      <alignment horizontal="left" vertical="center" wrapText="1"/>
    </xf>
    <xf numFmtId="0" fontId="17" fillId="0" borderId="5" xfId="0" applyFont="1" applyBorder="1" applyAlignment="1" applyProtection="1">
      <alignment horizontal="center" vertical="top"/>
      <protection hidden="1"/>
    </xf>
    <xf numFmtId="4" fontId="17" fillId="0" borderId="5" xfId="0" applyNumberFormat="1" applyFont="1" applyBorder="1" applyAlignment="1" applyProtection="1">
      <alignment horizontal="right" vertical="top"/>
      <protection hidden="1"/>
    </xf>
    <xf numFmtId="0" fontId="17" fillId="0" borderId="5" xfId="0" applyFont="1" applyBorder="1" applyAlignment="1" applyProtection="1">
      <alignment horizontal="right" vertical="top"/>
      <protection hidden="1"/>
    </xf>
    <xf numFmtId="4" fontId="16" fillId="0" borderId="5" xfId="0" applyNumberFormat="1" applyFont="1" applyBorder="1" applyAlignment="1" applyProtection="1">
      <alignment horizontal="right" vertical="center"/>
      <protection hidden="1"/>
    </xf>
    <xf numFmtId="0" fontId="4" fillId="0" borderId="0" xfId="0" applyFont="1" applyAlignment="1" applyProtection="1">
      <alignment vertical="top"/>
      <protection hidden="1"/>
    </xf>
    <xf numFmtId="0" fontId="9" fillId="0" borderId="0" xfId="0" applyFont="1" applyAlignment="1" applyProtection="1">
      <alignment vertical="top"/>
      <protection hidden="1"/>
    </xf>
    <xf numFmtId="0" fontId="3" fillId="0" borderId="0" xfId="0" applyFont="1" applyAlignment="1" applyProtection="1">
      <alignment vertical="top"/>
      <protection hidden="1"/>
    </xf>
    <xf numFmtId="165" fontId="3" fillId="0" borderId="0" xfId="0" applyNumberFormat="1" applyFont="1" applyAlignment="1" applyProtection="1">
      <alignment horizontal="right" vertical="top"/>
      <protection hidden="1"/>
    </xf>
    <xf numFmtId="166" fontId="9" fillId="0" borderId="0" xfId="0" applyNumberFormat="1" applyFont="1" applyAlignment="1" applyProtection="1">
      <alignment horizontal="left" vertical="top"/>
      <protection hidden="1"/>
    </xf>
    <xf numFmtId="166" fontId="9" fillId="0" borderId="0" xfId="0" applyNumberFormat="1" applyFont="1" applyAlignment="1" applyProtection="1">
      <alignment horizontal="center" vertical="top"/>
      <protection hidden="1"/>
    </xf>
    <xf numFmtId="4" fontId="8" fillId="0" borderId="0" xfId="0" applyNumberFormat="1" applyFont="1" applyAlignment="1" applyProtection="1">
      <alignment horizontal="right" vertical="top"/>
      <protection hidden="1"/>
    </xf>
    <xf numFmtId="0" fontId="9" fillId="0" borderId="0" xfId="0" applyFont="1" applyAlignment="1" applyProtection="1">
      <alignment horizontal="right" vertical="top"/>
      <protection hidden="1"/>
    </xf>
    <xf numFmtId="166" fontId="8" fillId="0" borderId="0" xfId="0" applyNumberFormat="1" applyFont="1" applyAlignment="1" applyProtection="1">
      <alignment horizontal="left" vertical="top" wrapText="1"/>
      <protection hidden="1"/>
    </xf>
    <xf numFmtId="0" fontId="3" fillId="0" borderId="0" xfId="0" applyFont="1" applyAlignment="1" applyProtection="1">
      <alignment horizontal="right" vertical="top"/>
      <protection hidden="1"/>
    </xf>
    <xf numFmtId="0" fontId="8" fillId="0" borderId="0" xfId="0" quotePrefix="1" applyFont="1" applyAlignment="1" applyProtection="1">
      <alignment horizontal="justify" vertical="top" wrapText="1"/>
      <protection hidden="1"/>
    </xf>
    <xf numFmtId="167" fontId="3" fillId="0" borderId="0" xfId="0" applyNumberFormat="1" applyFont="1" applyAlignment="1" applyProtection="1">
      <alignment horizontal="right" vertical="top"/>
      <protection hidden="1"/>
    </xf>
    <xf numFmtId="0" fontId="8" fillId="0" borderId="0" xfId="0" applyFont="1" applyAlignment="1" applyProtection="1">
      <alignment horizontal="justify" vertical="top" wrapText="1"/>
      <protection hidden="1"/>
    </xf>
    <xf numFmtId="0" fontId="8" fillId="0" borderId="0" xfId="0" applyFont="1" applyAlignment="1" applyProtection="1">
      <alignment vertical="top"/>
      <protection hidden="1"/>
    </xf>
    <xf numFmtId="49" fontId="8" fillId="0" borderId="0" xfId="0" applyNumberFormat="1" applyFont="1" applyAlignment="1" applyProtection="1">
      <alignment horizontal="justify" vertical="top"/>
      <protection hidden="1"/>
    </xf>
    <xf numFmtId="165" fontId="25" fillId="0" borderId="0" xfId="0" applyNumberFormat="1" applyFont="1" applyAlignment="1" applyProtection="1">
      <alignment horizontal="right" vertical="top"/>
      <protection hidden="1"/>
    </xf>
    <xf numFmtId="0" fontId="8" fillId="0" borderId="0" xfId="0" applyFont="1" applyAlignment="1" applyProtection="1">
      <alignment horizontal="left" vertical="top"/>
      <protection hidden="1"/>
    </xf>
    <xf numFmtId="0" fontId="9" fillId="0" borderId="0" xfId="0" applyFont="1" applyAlignment="1" applyProtection="1">
      <alignment horizontal="center" vertical="top"/>
      <protection hidden="1"/>
    </xf>
    <xf numFmtId="0" fontId="8" fillId="0" borderId="0" xfId="3" quotePrefix="1" applyFont="1" applyAlignment="1" applyProtection="1">
      <alignment horizontal="justify" vertical="top" wrapText="1"/>
      <protection hidden="1"/>
    </xf>
    <xf numFmtId="0" fontId="8" fillId="0" borderId="0" xfId="0" applyFont="1" applyAlignment="1" applyProtection="1">
      <alignment horizontal="justify" vertical="top"/>
      <protection hidden="1"/>
    </xf>
    <xf numFmtId="0" fontId="3" fillId="0" borderId="0" xfId="0" applyFont="1" applyAlignment="1" applyProtection="1">
      <alignment horizontal="justify" vertical="top"/>
      <protection hidden="1"/>
    </xf>
    <xf numFmtId="0" fontId="3" fillId="0" borderId="0" xfId="0" applyFont="1" applyAlignment="1" applyProtection="1">
      <alignment horizontal="center" vertical="top"/>
      <protection hidden="1"/>
    </xf>
    <xf numFmtId="4" fontId="3" fillId="0" borderId="0" xfId="0" applyNumberFormat="1" applyFont="1" applyAlignment="1" applyProtection="1">
      <alignment horizontal="right" vertical="top"/>
      <protection hidden="1"/>
    </xf>
    <xf numFmtId="0" fontId="3" fillId="0" borderId="0" xfId="0" applyFont="1" applyAlignment="1" applyProtection="1">
      <alignment horizontal="left" vertical="top"/>
      <protection hidden="1"/>
    </xf>
    <xf numFmtId="0" fontId="3" fillId="0" borderId="0" xfId="0" applyFont="1" applyAlignment="1" applyProtection="1">
      <alignment horizontal="justify" vertical="top" wrapText="1"/>
      <protection hidden="1"/>
    </xf>
    <xf numFmtId="4" fontId="26" fillId="0" borderId="0" xfId="0" applyNumberFormat="1" applyFont="1" applyAlignment="1" applyProtection="1">
      <alignment horizontal="right" vertical="top"/>
      <protection hidden="1"/>
    </xf>
    <xf numFmtId="4" fontId="4" fillId="0" borderId="0" xfId="0" applyNumberFormat="1" applyFont="1" applyAlignment="1" applyProtection="1">
      <alignment horizontal="right" vertical="top"/>
      <protection hidden="1"/>
    </xf>
    <xf numFmtId="0" fontId="3" fillId="0" borderId="0" xfId="0" applyFont="1" applyAlignment="1" applyProtection="1">
      <alignment horizontal="center" vertical="top" wrapText="1"/>
      <protection hidden="1"/>
    </xf>
    <xf numFmtId="0" fontId="25" fillId="0" borderId="0" xfId="0" applyFont="1" applyAlignment="1" applyProtection="1">
      <alignment horizontal="justify" vertical="top" wrapText="1"/>
      <protection hidden="1"/>
    </xf>
    <xf numFmtId="4" fontId="9" fillId="0" borderId="0" xfId="0" applyNumberFormat="1" applyFont="1" applyAlignment="1" applyProtection="1">
      <alignment horizontal="right" vertical="top"/>
      <protection hidden="1"/>
    </xf>
    <xf numFmtId="0" fontId="28" fillId="0" borderId="0" xfId="0" applyFont="1" applyAlignment="1" applyProtection="1">
      <alignment horizontal="center" vertical="top" wrapText="1"/>
      <protection hidden="1"/>
    </xf>
    <xf numFmtId="4" fontId="25" fillId="0" borderId="0" xfId="0" applyNumberFormat="1" applyFont="1" applyAlignment="1" applyProtection="1">
      <alignment horizontal="right" vertical="top"/>
      <protection hidden="1"/>
    </xf>
    <xf numFmtId="0" fontId="23" fillId="0" borderId="0" xfId="0" quotePrefix="1" applyFont="1" applyAlignment="1" applyProtection="1">
      <alignment horizontal="justify" vertical="top" wrapText="1"/>
      <protection hidden="1"/>
    </xf>
    <xf numFmtId="165" fontId="8" fillId="0" borderId="0" xfId="0" applyNumberFormat="1" applyFont="1" applyAlignment="1" applyProtection="1">
      <alignment horizontal="right" vertical="top"/>
      <protection hidden="1"/>
    </xf>
    <xf numFmtId="166" fontId="9" fillId="0" borderId="3" xfId="0" applyNumberFormat="1" applyFont="1" applyBorder="1" applyAlignment="1" applyProtection="1">
      <alignment horizontal="left" vertical="top"/>
      <protection hidden="1"/>
    </xf>
    <xf numFmtId="0" fontId="9" fillId="0" borderId="3" xfId="0" applyFont="1" applyBorder="1" applyAlignment="1" applyProtection="1">
      <alignment horizontal="center" vertical="top"/>
      <protection hidden="1"/>
    </xf>
    <xf numFmtId="4" fontId="8" fillId="0" borderId="3" xfId="0" applyNumberFormat="1" applyFont="1" applyBorder="1" applyAlignment="1" applyProtection="1">
      <alignment horizontal="right" vertical="top"/>
      <protection hidden="1"/>
    </xf>
    <xf numFmtId="0" fontId="8" fillId="0" borderId="0" xfId="0" quotePrefix="1" applyFont="1" applyAlignment="1" applyProtection="1">
      <alignment horizontal="justify" vertical="top"/>
      <protection hidden="1"/>
    </xf>
    <xf numFmtId="4" fontId="8" fillId="0" borderId="0" xfId="0" applyNumberFormat="1" applyFont="1" applyAlignment="1" applyProtection="1">
      <alignment horizontal="justify" vertical="top" wrapText="1"/>
      <protection hidden="1"/>
    </xf>
    <xf numFmtId="4" fontId="8" fillId="0" borderId="0" xfId="0" applyNumberFormat="1" applyFont="1" applyAlignment="1" applyProtection="1">
      <alignment vertical="top"/>
      <protection hidden="1"/>
    </xf>
    <xf numFmtId="4" fontId="3" fillId="0" borderId="0" xfId="0" applyNumberFormat="1" applyFont="1" applyAlignment="1" applyProtection="1">
      <alignment vertical="top"/>
      <protection hidden="1"/>
    </xf>
    <xf numFmtId="0" fontId="8" fillId="0" borderId="0" xfId="0" applyFont="1" applyAlignment="1" applyProtection="1">
      <alignment vertical="top" wrapText="1"/>
      <protection hidden="1"/>
    </xf>
    <xf numFmtId="0" fontId="8" fillId="0" borderId="0" xfId="0" applyFont="1" applyAlignment="1" applyProtection="1">
      <alignment horizontal="center" vertical="top" wrapText="1"/>
      <protection hidden="1"/>
    </xf>
    <xf numFmtId="4" fontId="30" fillId="0" borderId="0" xfId="0" applyNumberFormat="1" applyFont="1" applyAlignment="1" applyProtection="1">
      <alignment horizontal="right" vertical="top"/>
      <protection hidden="1"/>
    </xf>
    <xf numFmtId="4" fontId="0" fillId="0" borderId="0" xfId="0" applyNumberFormat="1"/>
    <xf numFmtId="4" fontId="4" fillId="0" borderId="0" xfId="0" applyNumberFormat="1" applyFont="1" applyAlignment="1" applyProtection="1">
      <alignment horizontal="right" vertical="top" wrapText="1"/>
      <protection hidden="1"/>
    </xf>
    <xf numFmtId="4" fontId="9" fillId="0" borderId="0" xfId="0" applyNumberFormat="1" applyFont="1" applyAlignment="1" applyProtection="1">
      <alignment vertical="top"/>
      <protection hidden="1"/>
    </xf>
    <xf numFmtId="4" fontId="10" fillId="0" borderId="0" xfId="0" applyNumberFormat="1" applyFont="1" applyAlignment="1" applyProtection="1">
      <alignment horizontal="right" vertical="top"/>
      <protection hidden="1"/>
    </xf>
    <xf numFmtId="0" fontId="3" fillId="2" borderId="0" xfId="0" applyFont="1" applyFill="1" applyAlignment="1" applyProtection="1">
      <alignment vertical="top"/>
      <protection hidden="1"/>
    </xf>
    <xf numFmtId="4" fontId="29" fillId="0" borderId="0" xfId="0" applyNumberFormat="1" applyFont="1" applyAlignment="1" applyProtection="1">
      <alignment horizontal="justify" vertical="top" wrapText="1"/>
      <protection hidden="1"/>
    </xf>
    <xf numFmtId="0" fontId="32" fillId="0" borderId="0" xfId="0" applyFont="1" applyAlignment="1" applyProtection="1">
      <alignment horizontal="center"/>
      <protection hidden="1"/>
    </xf>
    <xf numFmtId="4" fontId="32" fillId="0" borderId="0" xfId="0" applyNumberFormat="1" applyFont="1" applyAlignment="1" applyProtection="1">
      <alignment horizontal="right"/>
      <protection hidden="1"/>
    </xf>
    <xf numFmtId="166" fontId="8" fillId="0" borderId="0" xfId="0" quotePrefix="1" applyNumberFormat="1" applyFont="1" applyAlignment="1" applyProtection="1">
      <alignment horizontal="justify" vertical="top" wrapText="1"/>
      <protection hidden="1"/>
    </xf>
    <xf numFmtId="165" fontId="36" fillId="0" borderId="0" xfId="0" applyNumberFormat="1" applyFont="1" applyAlignment="1" applyProtection="1">
      <alignment horizontal="right" vertical="top"/>
      <protection hidden="1"/>
    </xf>
    <xf numFmtId="0" fontId="32" fillId="0" borderId="0" xfId="0" quotePrefix="1" applyFont="1" applyAlignment="1" applyProtection="1">
      <alignment horizontal="justify" vertical="top" wrapText="1"/>
      <protection hidden="1"/>
    </xf>
    <xf numFmtId="4" fontId="37" fillId="0" borderId="0" xfId="0" applyNumberFormat="1" applyFont="1" applyAlignment="1" applyProtection="1">
      <alignment horizontal="right" vertical="top"/>
      <protection hidden="1"/>
    </xf>
    <xf numFmtId="0" fontId="8" fillId="0" borderId="0" xfId="0" quotePrefix="1" applyFont="1" applyAlignment="1" applyProtection="1">
      <alignment horizontal="right" vertical="top" wrapText="1"/>
      <protection hidden="1"/>
    </xf>
    <xf numFmtId="166" fontId="38" fillId="0" borderId="3" xfId="0" applyNumberFormat="1" applyFont="1" applyBorder="1" applyAlignment="1" applyProtection="1">
      <alignment horizontal="left" vertical="top"/>
      <protection hidden="1"/>
    </xf>
    <xf numFmtId="0" fontId="38" fillId="0" borderId="3" xfId="0" applyFont="1" applyBorder="1" applyAlignment="1" applyProtection="1">
      <alignment horizontal="center" vertical="top"/>
      <protection hidden="1"/>
    </xf>
    <xf numFmtId="4" fontId="31" fillId="0" borderId="3" xfId="0" applyNumberFormat="1" applyFont="1" applyBorder="1" applyAlignment="1" applyProtection="1">
      <alignment horizontal="right" vertical="top"/>
      <protection hidden="1"/>
    </xf>
    <xf numFmtId="166" fontId="40" fillId="0" borderId="3" xfId="0" applyNumberFormat="1" applyFont="1" applyBorder="1" applyAlignment="1" applyProtection="1">
      <alignment horizontal="left" vertical="top"/>
      <protection hidden="1"/>
    </xf>
    <xf numFmtId="4" fontId="42" fillId="0" borderId="1" xfId="0" applyNumberFormat="1" applyFont="1" applyBorder="1" applyAlignment="1">
      <alignment horizontal="right" vertical="center"/>
    </xf>
    <xf numFmtId="4" fontId="42" fillId="0" borderId="3" xfId="0" applyNumberFormat="1" applyFont="1" applyBorder="1" applyAlignment="1">
      <alignment horizontal="right" vertical="center"/>
    </xf>
    <xf numFmtId="4" fontId="42" fillId="0" borderId="1" xfId="0" applyNumberFormat="1" applyFont="1" applyBorder="1" applyAlignment="1" applyProtection="1">
      <alignment horizontal="right" vertical="center"/>
      <protection hidden="1"/>
    </xf>
    <xf numFmtId="4" fontId="42" fillId="0" borderId="5" xfId="0" applyNumberFormat="1" applyFont="1" applyBorder="1" applyAlignment="1" applyProtection="1">
      <alignment horizontal="right" vertical="center"/>
      <protection hidden="1"/>
    </xf>
    <xf numFmtId="4" fontId="8" fillId="0" borderId="0" xfId="1" applyNumberFormat="1" applyFont="1" applyFill="1" applyBorder="1" applyAlignment="1" applyProtection="1">
      <alignment horizontal="right" vertical="top"/>
    </xf>
    <xf numFmtId="4" fontId="32" fillId="0" borderId="0" xfId="1" applyNumberFormat="1" applyFont="1" applyFill="1" applyBorder="1" applyAlignment="1" applyProtection="1">
      <alignment horizontal="right"/>
    </xf>
    <xf numFmtId="4" fontId="8" fillId="0" borderId="0" xfId="1" applyNumberFormat="1" applyFont="1" applyFill="1" applyBorder="1" applyAlignment="1" applyProtection="1">
      <alignment horizontal="right"/>
    </xf>
    <xf numFmtId="4" fontId="8" fillId="0" borderId="0" xfId="1" applyNumberFormat="1" applyFont="1" applyFill="1" applyBorder="1" applyAlignment="1" applyProtection="1">
      <alignment horizontal="right" vertical="top"/>
      <protection locked="0"/>
    </xf>
    <xf numFmtId="4" fontId="8" fillId="0" borderId="3" xfId="0" applyNumberFormat="1" applyFont="1" applyBorder="1" applyAlignment="1" applyProtection="1">
      <alignment horizontal="right" vertical="top"/>
      <protection locked="0" hidden="1"/>
    </xf>
    <xf numFmtId="4" fontId="8" fillId="0" borderId="0" xfId="0" applyNumberFormat="1" applyFont="1" applyAlignment="1" applyProtection="1">
      <alignment horizontal="right" vertical="top"/>
      <protection locked="0" hidden="1"/>
    </xf>
    <xf numFmtId="4" fontId="8" fillId="0" borderId="0" xfId="0" applyNumberFormat="1" applyFont="1" applyAlignment="1" applyProtection="1">
      <alignment horizontal="right"/>
      <protection locked="0" hidden="1"/>
    </xf>
    <xf numFmtId="4" fontId="15" fillId="0" borderId="4" xfId="1" applyNumberFormat="1" applyFont="1" applyFill="1" applyBorder="1" applyAlignment="1" applyProtection="1">
      <alignment horizontal="center" vertical="center" wrapText="1"/>
      <protection locked="0" hidden="1"/>
    </xf>
    <xf numFmtId="4" fontId="3" fillId="0" borderId="0" xfId="0" applyNumberFormat="1" applyFont="1" applyAlignment="1" applyProtection="1">
      <alignment horizontal="right" wrapText="1"/>
      <protection locked="0" hidden="1"/>
    </xf>
    <xf numFmtId="4" fontId="9" fillId="0" borderId="0" xfId="0" applyNumberFormat="1" applyFont="1" applyAlignment="1" applyProtection="1">
      <alignment vertical="top"/>
      <protection locked="0" hidden="1"/>
    </xf>
    <xf numFmtId="4" fontId="9" fillId="0" borderId="0" xfId="0" applyNumberFormat="1" applyFont="1" applyAlignment="1" applyProtection="1">
      <alignment vertical="top" wrapText="1"/>
      <protection locked="0" hidden="1"/>
    </xf>
    <xf numFmtId="4" fontId="8" fillId="0" borderId="0" xfId="0" applyNumberFormat="1" applyFont="1" applyAlignment="1" applyProtection="1">
      <alignment vertical="top" wrapText="1"/>
      <protection locked="0"/>
    </xf>
    <xf numFmtId="4" fontId="8" fillId="0" borderId="0" xfId="1" applyNumberFormat="1" applyFont="1" applyFill="1" applyBorder="1" applyAlignment="1" applyProtection="1">
      <alignment horizontal="center" vertical="top"/>
      <protection locked="0"/>
    </xf>
    <xf numFmtId="4" fontId="9" fillId="0" borderId="0" xfId="0" applyNumberFormat="1" applyFont="1" applyAlignment="1" applyProtection="1">
      <alignment horizontal="right" vertical="top"/>
      <protection locked="0" hidden="1"/>
    </xf>
    <xf numFmtId="4" fontId="3" fillId="0" borderId="0" xfId="0" applyNumberFormat="1" applyFont="1" applyAlignment="1" applyProtection="1">
      <alignment horizontal="right" vertical="top"/>
      <protection locked="0" hidden="1"/>
    </xf>
    <xf numFmtId="4" fontId="32" fillId="0" borderId="0" xfId="1" applyNumberFormat="1" applyFont="1" applyFill="1" applyBorder="1" applyAlignment="1" applyProtection="1">
      <alignment horizontal="right"/>
      <protection locked="0"/>
    </xf>
    <xf numFmtId="4" fontId="8" fillId="0" borderId="0" xfId="1" applyNumberFormat="1" applyFont="1" applyFill="1" applyBorder="1" applyAlignment="1" applyProtection="1">
      <alignment horizontal="right"/>
      <protection locked="0"/>
    </xf>
    <xf numFmtId="4" fontId="31" fillId="0" borderId="0" xfId="1" applyNumberFormat="1" applyFont="1" applyFill="1" applyBorder="1" applyAlignment="1" applyProtection="1">
      <alignment horizontal="right" vertical="top"/>
      <protection locked="0"/>
    </xf>
    <xf numFmtId="4" fontId="5" fillId="0" borderId="0" xfId="0" applyNumberFormat="1" applyFont="1" applyAlignment="1" applyProtection="1">
      <alignment vertical="center" wrapText="1"/>
      <protection locked="0" hidden="1"/>
    </xf>
    <xf numFmtId="0" fontId="5" fillId="0" borderId="0" xfId="0" applyFont="1" applyAlignment="1" applyProtection="1">
      <alignment vertical="center" wrapText="1"/>
      <protection locked="0" hidden="1"/>
    </xf>
    <xf numFmtId="4" fontId="6" fillId="0" borderId="0" xfId="0" applyNumberFormat="1" applyFont="1" applyAlignment="1" applyProtection="1">
      <alignment vertical="top"/>
      <protection locked="0" hidden="1"/>
    </xf>
    <xf numFmtId="0" fontId="6" fillId="0" borderId="0" xfId="0" applyFont="1" applyAlignment="1" applyProtection="1">
      <alignment vertical="top"/>
      <protection locked="0" hidden="1"/>
    </xf>
    <xf numFmtId="0" fontId="4" fillId="0" borderId="0" xfId="0" applyFont="1" applyAlignment="1" applyProtection="1">
      <alignment vertical="top"/>
      <protection locked="0" hidden="1"/>
    </xf>
    <xf numFmtId="0" fontId="9" fillId="0" borderId="0" xfId="0" applyFont="1" applyAlignment="1" applyProtection="1">
      <alignment vertical="top"/>
      <protection locked="0" hidden="1"/>
    </xf>
    <xf numFmtId="4" fontId="4" fillId="0" borderId="0" xfId="0" applyNumberFormat="1" applyFont="1" applyAlignment="1" applyProtection="1">
      <alignment vertical="top"/>
      <protection locked="0" hidden="1"/>
    </xf>
    <xf numFmtId="4" fontId="3" fillId="0" borderId="0" xfId="0" applyNumberFormat="1" applyFont="1" applyAlignment="1" applyProtection="1">
      <alignment vertical="top"/>
      <protection locked="0" hidden="1"/>
    </xf>
    <xf numFmtId="0" fontId="3" fillId="0" borderId="0" xfId="0" applyFont="1" applyAlignment="1" applyProtection="1">
      <alignment vertical="top"/>
      <protection locked="0" hidden="1"/>
    </xf>
    <xf numFmtId="4" fontId="8" fillId="0" borderId="0" xfId="0" applyNumberFormat="1" applyFont="1" applyAlignment="1" applyProtection="1">
      <alignment vertical="top"/>
      <protection locked="0"/>
    </xf>
    <xf numFmtId="0" fontId="8" fillId="0" borderId="0" xfId="0" applyFont="1" applyAlignment="1" applyProtection="1">
      <alignment vertical="top"/>
      <protection locked="0"/>
    </xf>
    <xf numFmtId="4" fontId="8" fillId="0" borderId="0" xfId="0" applyNumberFormat="1" applyFont="1" applyAlignment="1" applyProtection="1">
      <alignment vertical="top"/>
      <protection locked="0" hidden="1"/>
    </xf>
    <xf numFmtId="0" fontId="8" fillId="0" borderId="0" xfId="0" applyFont="1" applyAlignment="1" applyProtection="1">
      <alignment vertical="top"/>
      <protection locked="0" hidden="1"/>
    </xf>
    <xf numFmtId="4" fontId="1" fillId="0" borderId="0" xfId="0" applyNumberFormat="1" applyFont="1" applyAlignment="1" applyProtection="1">
      <alignment vertical="top"/>
      <protection locked="0" hidden="1"/>
    </xf>
    <xf numFmtId="0" fontId="1" fillId="0" borderId="0" xfId="0" applyFont="1" applyAlignment="1" applyProtection="1">
      <alignment vertical="top"/>
      <protection locked="0" hidden="1"/>
    </xf>
    <xf numFmtId="4" fontId="8" fillId="0" borderId="0" xfId="0" applyNumberFormat="1" applyFont="1" applyAlignment="1">
      <alignment vertical="top" wrapText="1"/>
    </xf>
    <xf numFmtId="4" fontId="8" fillId="0" borderId="0" xfId="0" applyNumberFormat="1" applyFont="1" applyAlignment="1">
      <alignment horizontal="right" vertical="top"/>
    </xf>
    <xf numFmtId="4" fontId="9" fillId="0" borderId="3" xfId="0" applyNumberFormat="1" applyFont="1" applyBorder="1" applyAlignment="1">
      <alignment horizontal="right" vertical="top" wrapText="1"/>
    </xf>
    <xf numFmtId="4" fontId="8" fillId="0" borderId="0" xfId="0" applyNumberFormat="1" applyFont="1" applyAlignment="1">
      <alignment horizontal="right" vertical="top" wrapText="1"/>
    </xf>
    <xf numFmtId="4" fontId="9" fillId="0" borderId="0" xfId="0" applyNumberFormat="1" applyFont="1" applyAlignment="1">
      <alignment horizontal="right" vertical="top" wrapText="1"/>
    </xf>
    <xf numFmtId="4" fontId="38" fillId="0" borderId="3" xfId="0" applyNumberFormat="1" applyFont="1" applyBorder="1" applyAlignment="1">
      <alignment horizontal="right" vertical="top" wrapText="1"/>
    </xf>
    <xf numFmtId="4" fontId="31" fillId="0" borderId="0" xfId="0" applyNumberFormat="1" applyFont="1" applyAlignment="1">
      <alignment horizontal="right" vertical="top"/>
    </xf>
    <xf numFmtId="4" fontId="9" fillId="0" borderId="0" xfId="0" applyNumberFormat="1" applyFont="1" applyAlignment="1">
      <alignment horizontal="right" vertical="top"/>
    </xf>
    <xf numFmtId="2" fontId="8" fillId="0" borderId="0" xfId="0" applyNumberFormat="1" applyFont="1" applyAlignment="1">
      <alignment horizontal="right" vertical="top"/>
    </xf>
    <xf numFmtId="2" fontId="9" fillId="0" borderId="0" xfId="0" applyNumberFormat="1" applyFont="1" applyAlignment="1">
      <alignment horizontal="left" vertical="top"/>
    </xf>
    <xf numFmtId="2" fontId="8" fillId="0" borderId="0" xfId="0" applyNumberFormat="1" applyFont="1" applyAlignment="1">
      <alignment horizontal="center" vertical="top" wrapText="1"/>
    </xf>
    <xf numFmtId="2" fontId="8" fillId="0" borderId="0" xfId="0" applyNumberFormat="1" applyFont="1" applyAlignment="1">
      <alignment horizontal="left" vertical="top" wrapText="1"/>
    </xf>
    <xf numFmtId="0" fontId="8" fillId="0" borderId="0" xfId="0" applyFont="1" applyAlignment="1">
      <alignment horizontal="justify" vertical="top" wrapText="1"/>
    </xf>
    <xf numFmtId="2" fontId="31" fillId="0" borderId="0" xfId="0" applyNumberFormat="1" applyFont="1" applyAlignment="1">
      <alignment horizontal="right" vertical="top"/>
    </xf>
    <xf numFmtId="0" fontId="31" fillId="0" borderId="0" xfId="0" applyFont="1" applyAlignment="1">
      <alignment horizontal="justify" vertical="top" wrapText="1"/>
    </xf>
    <xf numFmtId="2" fontId="31" fillId="0" borderId="0" xfId="0" applyNumberFormat="1" applyFont="1" applyAlignment="1">
      <alignment horizontal="center" vertical="top" wrapText="1"/>
    </xf>
    <xf numFmtId="4" fontId="31" fillId="0" borderId="0" xfId="0" applyNumberFormat="1" applyFont="1" applyAlignment="1">
      <alignment horizontal="right" vertical="top" wrapText="1"/>
    </xf>
    <xf numFmtId="2" fontId="38" fillId="0" borderId="0" xfId="0" applyNumberFormat="1" applyFont="1" applyAlignment="1">
      <alignment horizontal="left" vertical="top"/>
    </xf>
    <xf numFmtId="0" fontId="31" fillId="0" borderId="0" xfId="0" quotePrefix="1" applyFont="1" applyAlignment="1">
      <alignment horizontal="right" vertical="top" wrapText="1"/>
    </xf>
    <xf numFmtId="2" fontId="8" fillId="0" borderId="0" xfId="0" applyNumberFormat="1" applyFont="1" applyAlignment="1">
      <alignment horizontal="justify" vertical="top" wrapText="1"/>
    </xf>
    <xf numFmtId="2" fontId="8" fillId="0" borderId="0" xfId="0" applyNumberFormat="1" applyFont="1" applyAlignment="1">
      <alignment horizontal="center" vertical="top"/>
    </xf>
    <xf numFmtId="0" fontId="8" fillId="0" borderId="0" xfId="0" applyFont="1" applyAlignment="1">
      <alignment vertical="top" wrapText="1"/>
    </xf>
    <xf numFmtId="49" fontId="8" fillId="0" borderId="0" xfId="0" applyNumberFormat="1" applyFont="1" applyAlignment="1">
      <alignment horizontal="justify" vertical="top" wrapText="1"/>
    </xf>
    <xf numFmtId="0" fontId="8" fillId="0" borderId="0" xfId="0" applyFont="1" applyAlignment="1">
      <alignment horizontal="center" vertical="top"/>
    </xf>
    <xf numFmtId="4" fontId="8" fillId="0" borderId="0" xfId="0" applyNumberFormat="1" applyFont="1" applyAlignment="1">
      <alignment horizontal="center" vertical="top"/>
    </xf>
    <xf numFmtId="49" fontId="8" fillId="0" borderId="0" xfId="0" applyNumberFormat="1" applyFont="1" applyAlignment="1">
      <alignment horizontal="left" vertical="top" wrapText="1"/>
    </xf>
    <xf numFmtId="166" fontId="23" fillId="0" borderId="0" xfId="0" applyNumberFormat="1" applyFont="1" applyAlignment="1">
      <alignment horizontal="justify" vertical="top" wrapText="1"/>
    </xf>
    <xf numFmtId="49" fontId="9" fillId="0" borderId="0" xfId="0" applyNumberFormat="1" applyFont="1" applyAlignment="1">
      <alignment horizontal="justify" vertical="top" wrapText="1"/>
    </xf>
    <xf numFmtId="2" fontId="8" fillId="2" borderId="0" xfId="0" applyNumberFormat="1" applyFont="1" applyFill="1" applyAlignment="1">
      <alignment horizontal="right" vertical="top"/>
    </xf>
    <xf numFmtId="2" fontId="9" fillId="0" borderId="0" xfId="0" applyNumberFormat="1" applyFont="1" applyAlignment="1">
      <alignment horizontal="center" vertical="top"/>
    </xf>
    <xf numFmtId="20" fontId="32" fillId="0" borderId="0" xfId="7" applyNumberFormat="1" applyFont="1" applyAlignment="1">
      <alignment horizontal="justify" vertical="top" wrapText="1"/>
    </xf>
    <xf numFmtId="4" fontId="8" fillId="0" borderId="0" xfId="0" applyNumberFormat="1" applyFont="1" applyAlignment="1">
      <alignment horizontal="right" wrapText="1"/>
    </xf>
    <xf numFmtId="20" fontId="32" fillId="0" borderId="0" xfId="0" applyNumberFormat="1" applyFont="1" applyAlignment="1">
      <alignment horizontal="justify" vertical="top" wrapText="1"/>
    </xf>
    <xf numFmtId="2" fontId="8" fillId="0" borderId="0" xfId="0" applyNumberFormat="1" applyFont="1" applyAlignment="1">
      <alignment horizontal="center" wrapText="1"/>
    </xf>
    <xf numFmtId="166" fontId="8" fillId="0" borderId="0" xfId="0" applyNumberFormat="1" applyFont="1" applyAlignment="1" applyProtection="1">
      <alignment horizontal="left" vertical="top" wrapText="1"/>
      <protection hidden="1"/>
    </xf>
    <xf numFmtId="2" fontId="8" fillId="0" borderId="0" xfId="0" applyNumberFormat="1" applyFont="1" applyAlignment="1">
      <alignment horizontal="left" vertical="top" wrapText="1"/>
    </xf>
    <xf numFmtId="166" fontId="38" fillId="0" borderId="0" xfId="0" applyNumberFormat="1" applyFont="1" applyAlignment="1" applyProtection="1">
      <alignment horizontal="left" vertical="top"/>
      <protection locked="0" hidden="1"/>
    </xf>
    <xf numFmtId="0" fontId="1" fillId="0" borderId="0" xfId="5" applyAlignment="1">
      <alignment vertical="top" wrapText="1"/>
    </xf>
    <xf numFmtId="0" fontId="1" fillId="0" borderId="0" xfId="5" applyAlignment="1">
      <alignment vertical="top"/>
    </xf>
    <xf numFmtId="0" fontId="1" fillId="0" borderId="0" xfId="5" applyAlignment="1">
      <alignment horizontal="left" vertical="top" wrapText="1"/>
    </xf>
    <xf numFmtId="0" fontId="1" fillId="0" borderId="0" xfId="5" applyAlignment="1">
      <alignment horizontal="left" vertical="top"/>
    </xf>
  </cellXfs>
  <cellStyles count="8">
    <cellStyle name="Comma 2" xfId="6" xr:uid="{00000000-0005-0000-0000-000001000000}"/>
    <cellStyle name="Normal 10 2" xfId="5" xr:uid="{00000000-0005-0000-0000-000003000000}"/>
    <cellStyle name="Normal 2" xfId="2" xr:uid="{00000000-0005-0000-0000-000004000000}"/>
    <cellStyle name="Normal_RHP 2016-2017" xfId="3" xr:uid="{00000000-0005-0000-0000-000005000000}"/>
    <cellStyle name="Normalno" xfId="0" builtinId="0"/>
    <cellStyle name="Normalno 3" xfId="7" xr:uid="{E7E46579-E1B5-4B87-9061-ABEF8FD1B6EB}"/>
    <cellStyle name="Style 1" xfId="4" xr:uid="{00000000-0005-0000-0000-000006000000}"/>
    <cellStyle name="Zarez" xfId="1"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54"/>
  <sheetViews>
    <sheetView view="pageBreakPreview" topLeftCell="A22" zoomScale="115" zoomScaleNormal="100" zoomScaleSheetLayoutView="115" workbookViewId="0">
      <selection activeCell="B31" sqref="B31"/>
    </sheetView>
  </sheetViews>
  <sheetFormatPr defaultColWidth="11.5703125" defaultRowHeight="14.25" x14ac:dyDescent="0.2"/>
  <cols>
    <col min="1" max="1" width="6.42578125" style="59" customWidth="1"/>
    <col min="2" max="2" width="41.85546875" style="60" customWidth="1"/>
    <col min="3" max="3" width="8" style="61" customWidth="1"/>
    <col min="4" max="4" width="10.42578125" style="62" customWidth="1"/>
    <col min="5" max="5" width="9.7109375" style="62" customWidth="1"/>
    <col min="6" max="6" width="12.28515625" style="63" customWidth="1"/>
    <col min="7" max="1025" width="11.5703125" style="56"/>
    <col min="1026" max="16384" width="11.5703125" style="26"/>
  </cols>
  <sheetData>
    <row r="1" spans="1:257" s="35" customFormat="1" x14ac:dyDescent="0.2">
      <c r="A1" s="30"/>
      <c r="B1" s="29"/>
      <c r="C1" s="29"/>
      <c r="D1" s="31"/>
      <c r="E1" s="31"/>
      <c r="F1" s="32"/>
      <c r="G1" s="33"/>
      <c r="H1" s="33"/>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row>
    <row r="2" spans="1:257" s="35" customFormat="1" x14ac:dyDescent="0.2">
      <c r="A2" s="36"/>
      <c r="B2" s="37" t="s">
        <v>0</v>
      </c>
      <c r="C2" s="38"/>
      <c r="D2" s="39"/>
      <c r="E2" s="39"/>
      <c r="F2" s="32"/>
      <c r="G2" s="33"/>
      <c r="H2" s="33"/>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row>
    <row r="3" spans="1:257" s="35" customFormat="1" ht="63.75" x14ac:dyDescent="0.2">
      <c r="A3" s="36"/>
      <c r="B3" s="37" t="s">
        <v>141</v>
      </c>
      <c r="C3" s="38"/>
      <c r="D3" s="39"/>
      <c r="E3" s="39"/>
      <c r="F3" s="40"/>
      <c r="G3" s="33"/>
      <c r="H3" s="33"/>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row>
    <row r="4" spans="1:257" s="35" customFormat="1" x14ac:dyDescent="0.2">
      <c r="A4" s="36"/>
      <c r="B4" s="37"/>
      <c r="C4" s="37"/>
      <c r="D4" s="41"/>
      <c r="E4" s="41"/>
      <c r="F4" s="42"/>
      <c r="G4" s="33"/>
      <c r="H4" s="33"/>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row>
    <row r="5" spans="1:257" s="35" customFormat="1" x14ac:dyDescent="0.2">
      <c r="A5" s="43"/>
      <c r="B5" s="44"/>
      <c r="C5" s="28"/>
      <c r="D5" s="45"/>
      <c r="E5" s="45"/>
      <c r="F5" s="46"/>
      <c r="G5" s="33"/>
      <c r="H5" s="33"/>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row>
    <row r="6" spans="1:257" s="35" customFormat="1" x14ac:dyDescent="0.2">
      <c r="A6" s="30"/>
      <c r="B6" s="47"/>
      <c r="C6" s="48"/>
      <c r="D6" s="49"/>
      <c r="E6" s="50"/>
      <c r="F6" s="46"/>
      <c r="G6" s="33"/>
      <c r="H6" s="33"/>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row>
    <row r="7" spans="1:257" s="35" customFormat="1" x14ac:dyDescent="0.2">
      <c r="A7" s="30"/>
      <c r="B7" s="51"/>
      <c r="C7" s="48"/>
      <c r="D7" s="49"/>
      <c r="E7" s="50"/>
      <c r="F7" s="46"/>
      <c r="G7" s="33"/>
      <c r="H7" s="33"/>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row>
    <row r="8" spans="1:257" s="35" customFormat="1" x14ac:dyDescent="0.2">
      <c r="A8" s="30"/>
      <c r="B8" s="51"/>
      <c r="C8" s="48"/>
      <c r="D8" s="49"/>
      <c r="E8" s="50"/>
      <c r="F8" s="46"/>
      <c r="G8" s="33"/>
      <c r="H8" s="33"/>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row>
    <row r="9" spans="1:257" s="35" customFormat="1" x14ac:dyDescent="0.2">
      <c r="A9" s="30"/>
      <c r="B9" s="51"/>
      <c r="C9" s="48"/>
      <c r="D9" s="49"/>
      <c r="E9" s="50"/>
      <c r="F9" s="46"/>
      <c r="G9" s="33"/>
      <c r="H9" s="33"/>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row>
    <row r="10" spans="1:257" s="35" customFormat="1" x14ac:dyDescent="0.2">
      <c r="A10" s="30"/>
      <c r="B10" s="47"/>
      <c r="C10" s="48"/>
      <c r="D10" s="49"/>
      <c r="E10" s="50"/>
      <c r="F10" s="46"/>
      <c r="G10" s="33"/>
      <c r="H10" s="33"/>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row>
    <row r="11" spans="1:257" s="35" customFormat="1" x14ac:dyDescent="0.2">
      <c r="A11" s="30"/>
      <c r="B11" s="52"/>
      <c r="C11" s="48"/>
      <c r="D11" s="50"/>
      <c r="E11" s="50"/>
      <c r="F11" s="46"/>
      <c r="G11" s="33"/>
      <c r="H11" s="33"/>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row>
    <row r="12" spans="1:257" s="35" customFormat="1" x14ac:dyDescent="0.2">
      <c r="A12" s="30"/>
      <c r="B12" s="28"/>
      <c r="C12" s="48"/>
      <c r="D12" s="50"/>
      <c r="E12" s="50"/>
      <c r="F12" s="46"/>
      <c r="G12" s="33"/>
      <c r="H12" s="33"/>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spans="1:257" s="35" customFormat="1" x14ac:dyDescent="0.2">
      <c r="A13" s="30"/>
      <c r="B13" s="28"/>
      <c r="C13" s="48"/>
      <c r="D13" s="50"/>
      <c r="E13" s="50"/>
      <c r="F13" s="46"/>
      <c r="G13" s="33"/>
      <c r="H13" s="33"/>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spans="1:257" s="35" customFormat="1" x14ac:dyDescent="0.2">
      <c r="A14" s="30"/>
      <c r="B14" s="28"/>
      <c r="C14" s="48"/>
      <c r="D14" s="50"/>
      <c r="E14" s="50"/>
      <c r="F14" s="46"/>
      <c r="G14" s="33"/>
      <c r="H14" s="33"/>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spans="1:257" s="35" customFormat="1" x14ac:dyDescent="0.2">
      <c r="A15" s="30"/>
      <c r="B15" s="52"/>
      <c r="C15" s="48"/>
      <c r="D15" s="50"/>
      <c r="E15" s="50"/>
      <c r="F15" s="46"/>
      <c r="G15" s="33"/>
      <c r="H15" s="33"/>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spans="1:257" s="35" customFormat="1" x14ac:dyDescent="0.2">
      <c r="A16" s="30"/>
      <c r="B16" s="52"/>
      <c r="C16" s="48"/>
      <c r="D16" s="53"/>
      <c r="E16" s="50"/>
      <c r="F16" s="46"/>
      <c r="G16" s="33"/>
      <c r="H16" s="33"/>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spans="1:257" s="35" customFormat="1" x14ac:dyDescent="0.2">
      <c r="A17" s="30"/>
      <c r="B17" s="52"/>
      <c r="C17" s="48"/>
      <c r="D17" s="50"/>
      <c r="E17" s="50"/>
      <c r="F17" s="46"/>
      <c r="G17" s="33"/>
      <c r="H17" s="33"/>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spans="1:257" s="35" customFormat="1" x14ac:dyDescent="0.2">
      <c r="A18" s="30"/>
      <c r="B18" s="28"/>
      <c r="C18" s="48"/>
      <c r="D18" s="53"/>
      <c r="E18" s="50"/>
      <c r="F18" s="46"/>
      <c r="G18" s="33"/>
      <c r="H18" s="33"/>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spans="1:257" s="35" customFormat="1" x14ac:dyDescent="0.2">
      <c r="A19" s="30"/>
      <c r="B19" s="28"/>
      <c r="C19" s="48"/>
      <c r="D19" s="50"/>
      <c r="E19" s="50"/>
      <c r="F19" s="46"/>
      <c r="G19" s="33"/>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spans="1:257" x14ac:dyDescent="0.2">
      <c r="A20" s="30"/>
      <c r="B20" s="28"/>
      <c r="C20" s="48"/>
      <c r="D20" s="50"/>
      <c r="E20" s="50"/>
      <c r="F20" s="46"/>
      <c r="G20" s="54"/>
      <c r="H20" s="54"/>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c r="IQ20" s="55"/>
      <c r="IR20" s="55"/>
      <c r="IS20" s="55"/>
      <c r="IT20" s="55"/>
      <c r="IU20" s="55"/>
      <c r="IV20" s="55"/>
      <c r="IW20" s="55"/>
    </row>
    <row r="21" spans="1:257" x14ac:dyDescent="0.2">
      <c r="A21" s="30"/>
      <c r="B21" s="28"/>
      <c r="C21" s="48"/>
      <c r="D21" s="50"/>
      <c r="E21" s="50"/>
      <c r="F21" s="46"/>
      <c r="G21" s="57"/>
      <c r="H21" s="57"/>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c r="IW21" s="55"/>
    </row>
    <row r="22" spans="1:257" ht="38.25" x14ac:dyDescent="0.2">
      <c r="A22" s="30"/>
      <c r="B22" s="28" t="s">
        <v>98</v>
      </c>
      <c r="C22" s="48"/>
      <c r="D22" s="50"/>
      <c r="E22" s="50"/>
      <c r="F22" s="46"/>
      <c r="G22" s="58"/>
      <c r="H22" s="58"/>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c r="IQ22" s="55"/>
      <c r="IR22" s="55"/>
      <c r="IS22" s="55"/>
      <c r="IT22" s="55"/>
      <c r="IU22" s="55"/>
      <c r="IV22" s="55"/>
      <c r="IW22" s="55"/>
    </row>
    <row r="23" spans="1:257" s="56" customFormat="1" x14ac:dyDescent="0.2">
      <c r="A23" s="30"/>
      <c r="B23" s="28"/>
      <c r="C23" s="48"/>
      <c r="D23" s="50"/>
      <c r="E23" s="50"/>
      <c r="F23" s="46"/>
      <c r="G23" s="54"/>
      <c r="H23" s="54"/>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row>
    <row r="24" spans="1:257" s="56" customFormat="1" x14ac:dyDescent="0.2">
      <c r="A24" s="30"/>
      <c r="B24" s="28"/>
      <c r="C24" s="48"/>
      <c r="D24" s="50"/>
      <c r="E24" s="50"/>
      <c r="F24" s="46"/>
      <c r="G24" s="54"/>
      <c r="H24" s="54"/>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row>
    <row r="25" spans="1:257" s="56" customFormat="1" x14ac:dyDescent="0.2">
      <c r="A25" s="30"/>
      <c r="B25" s="28"/>
      <c r="C25" s="48"/>
      <c r="D25" s="50"/>
      <c r="E25" s="50"/>
      <c r="F25" s="46"/>
      <c r="G25" s="54"/>
      <c r="H25" s="54"/>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row>
    <row r="26" spans="1:257" s="56" customFormat="1" x14ac:dyDescent="0.2">
      <c r="A26" s="30"/>
      <c r="B26" s="28"/>
      <c r="C26" s="48"/>
      <c r="D26" s="50"/>
      <c r="E26" s="50"/>
      <c r="F26" s="46"/>
      <c r="G26" s="54"/>
      <c r="H26" s="54"/>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row>
    <row r="27" spans="1:257" s="56" customFormat="1" x14ac:dyDescent="0.2">
      <c r="A27" s="30"/>
      <c r="B27" s="28"/>
      <c r="C27" s="48"/>
      <c r="D27" s="50"/>
      <c r="E27" s="50"/>
      <c r="F27" s="46"/>
      <c r="G27" s="54"/>
      <c r="H27" s="54"/>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row>
    <row r="28" spans="1:257" s="56" customFormat="1" x14ac:dyDescent="0.2">
      <c r="A28" s="30"/>
      <c r="B28" s="28"/>
      <c r="C28" s="48"/>
      <c r="D28" s="50"/>
      <c r="E28" s="50"/>
      <c r="F28" s="46"/>
      <c r="G28" s="54"/>
      <c r="H28" s="54"/>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row>
    <row r="29" spans="1:257" s="56" customFormat="1" x14ac:dyDescent="0.2">
      <c r="A29" s="30"/>
      <c r="B29" s="28"/>
      <c r="C29" s="48"/>
      <c r="D29" s="50"/>
      <c r="E29" s="50"/>
      <c r="F29" s="46"/>
      <c r="G29" s="54"/>
      <c r="H29" s="54"/>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row>
    <row r="30" spans="1:257" s="56" customFormat="1" x14ac:dyDescent="0.2">
      <c r="A30" s="30"/>
      <c r="B30" s="28"/>
      <c r="C30" s="48"/>
      <c r="D30" s="50"/>
      <c r="E30" s="50"/>
      <c r="F30" s="46"/>
      <c r="G30" s="54"/>
      <c r="H30" s="54"/>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row>
    <row r="31" spans="1:257" s="56" customFormat="1" x14ac:dyDescent="0.2">
      <c r="A31" s="30"/>
      <c r="B31" s="28"/>
      <c r="C31" s="48"/>
      <c r="D31" s="50"/>
      <c r="E31" s="50"/>
      <c r="F31" s="46"/>
      <c r="G31" s="54"/>
      <c r="H31" s="54"/>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row>
    <row r="32" spans="1:257" s="56" customFormat="1" x14ac:dyDescent="0.2">
      <c r="A32" s="30"/>
      <c r="B32" s="28"/>
      <c r="C32" s="48"/>
      <c r="D32" s="50"/>
      <c r="E32" s="50"/>
      <c r="F32" s="46"/>
      <c r="G32" s="54"/>
      <c r="H32" s="54"/>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row>
    <row r="33" spans="1:8" s="34" customFormat="1" x14ac:dyDescent="0.2">
      <c r="A33" s="30"/>
      <c r="B33" s="28"/>
      <c r="C33" s="48"/>
      <c r="D33" s="50"/>
      <c r="E33" s="50"/>
      <c r="F33" s="46"/>
      <c r="G33" s="33"/>
      <c r="H33" s="33"/>
    </row>
    <row r="34" spans="1:8" s="34" customFormat="1" x14ac:dyDescent="0.2">
      <c r="A34" s="30"/>
      <c r="B34" s="28"/>
      <c r="C34" s="48"/>
      <c r="D34" s="50"/>
      <c r="E34" s="50"/>
      <c r="F34" s="46"/>
      <c r="G34" s="33"/>
      <c r="H34" s="33"/>
    </row>
    <row r="35" spans="1:8" s="34" customFormat="1" x14ac:dyDescent="0.2">
      <c r="A35" s="30"/>
      <c r="B35" s="28"/>
      <c r="C35" s="48"/>
      <c r="D35" s="50"/>
      <c r="E35" s="50"/>
      <c r="F35" s="46"/>
      <c r="G35" s="33"/>
      <c r="H35" s="33"/>
    </row>
    <row r="36" spans="1:8" s="34" customFormat="1" x14ac:dyDescent="0.2">
      <c r="A36" s="30"/>
      <c r="B36" s="28"/>
      <c r="C36" s="48"/>
      <c r="D36" s="50"/>
      <c r="E36" s="50"/>
      <c r="F36" s="46"/>
      <c r="G36" s="33"/>
      <c r="H36" s="33"/>
    </row>
    <row r="37" spans="1:8" s="34" customFormat="1" x14ac:dyDescent="0.2">
      <c r="A37" s="30"/>
      <c r="B37" s="28"/>
      <c r="C37" s="48"/>
      <c r="D37" s="50"/>
      <c r="E37" s="50"/>
      <c r="F37" s="46"/>
      <c r="G37" s="33"/>
      <c r="H37" s="33"/>
    </row>
    <row r="38" spans="1:8" s="34" customFormat="1" x14ac:dyDescent="0.2">
      <c r="A38" s="30"/>
      <c r="B38" s="28"/>
      <c r="C38" s="48"/>
      <c r="D38" s="50"/>
      <c r="E38" s="50"/>
      <c r="F38" s="46"/>
      <c r="G38" s="33"/>
      <c r="H38" s="33"/>
    </row>
    <row r="39" spans="1:8" s="34" customFormat="1" x14ac:dyDescent="0.2">
      <c r="A39" s="30"/>
      <c r="B39" s="28"/>
      <c r="C39" s="48"/>
      <c r="D39" s="50"/>
      <c r="E39" s="50"/>
      <c r="F39" s="46"/>
      <c r="G39" s="33"/>
      <c r="H39" s="33"/>
    </row>
    <row r="40" spans="1:8" s="56" customFormat="1" x14ac:dyDescent="0.2">
      <c r="A40" s="59"/>
      <c r="B40" s="60"/>
      <c r="C40" s="61"/>
      <c r="D40" s="62"/>
      <c r="E40" s="62"/>
      <c r="F40" s="63"/>
      <c r="G40" s="54"/>
      <c r="H40" s="54"/>
    </row>
    <row r="41" spans="1:8" s="56" customFormat="1" x14ac:dyDescent="0.2">
      <c r="A41" s="59"/>
      <c r="B41" s="60"/>
      <c r="C41" s="61"/>
      <c r="D41" s="62"/>
      <c r="E41" s="62"/>
      <c r="F41" s="63"/>
      <c r="G41" s="54"/>
      <c r="H41" s="54"/>
    </row>
    <row r="42" spans="1:8" s="56" customFormat="1" x14ac:dyDescent="0.2">
      <c r="A42" s="59"/>
      <c r="B42" s="60"/>
      <c r="C42" s="61"/>
      <c r="D42" s="62"/>
      <c r="E42" s="62"/>
      <c r="F42" s="63"/>
      <c r="G42" s="54"/>
      <c r="H42" s="54"/>
    </row>
    <row r="43" spans="1:8" s="56" customFormat="1" x14ac:dyDescent="0.2">
      <c r="A43" s="59"/>
      <c r="B43" s="60"/>
      <c r="C43" s="61"/>
      <c r="D43" s="62"/>
      <c r="E43" s="62"/>
      <c r="F43" s="63"/>
      <c r="G43" s="54"/>
      <c r="H43" s="54"/>
    </row>
    <row r="44" spans="1:8" s="56" customFormat="1" x14ac:dyDescent="0.2">
      <c r="A44" s="59"/>
      <c r="B44" s="60"/>
      <c r="C44" s="61"/>
      <c r="D44" s="62"/>
      <c r="E44" s="62"/>
      <c r="F44" s="63"/>
      <c r="G44" s="54"/>
      <c r="H44" s="54"/>
    </row>
    <row r="45" spans="1:8" s="56" customFormat="1" x14ac:dyDescent="0.2">
      <c r="A45" s="59"/>
      <c r="B45" s="60"/>
      <c r="C45" s="61"/>
      <c r="D45" s="62"/>
      <c r="E45" s="62"/>
      <c r="F45" s="63"/>
      <c r="G45" s="54"/>
      <c r="H45" s="54"/>
    </row>
    <row r="46" spans="1:8" s="56" customFormat="1" x14ac:dyDescent="0.2">
      <c r="A46" s="59"/>
      <c r="B46" s="60"/>
      <c r="C46" s="61"/>
      <c r="D46" s="62"/>
      <c r="E46" s="62"/>
      <c r="F46" s="63"/>
      <c r="G46" s="54"/>
      <c r="H46" s="54"/>
    </row>
    <row r="47" spans="1:8" s="56" customFormat="1" x14ac:dyDescent="0.2">
      <c r="A47" s="59"/>
      <c r="B47" s="60"/>
      <c r="C47" s="61"/>
      <c r="D47" s="62"/>
      <c r="E47" s="62"/>
      <c r="F47" s="63"/>
      <c r="G47" s="54"/>
      <c r="H47" s="54"/>
    </row>
    <row r="48" spans="1:8" s="56" customFormat="1" x14ac:dyDescent="0.2">
      <c r="A48" s="59"/>
      <c r="B48" s="60"/>
      <c r="C48" s="61"/>
      <c r="D48" s="62"/>
      <c r="E48" s="62"/>
      <c r="F48" s="63"/>
      <c r="G48" s="54"/>
      <c r="H48" s="54"/>
    </row>
    <row r="49" spans="1:8" s="56" customFormat="1" x14ac:dyDescent="0.2">
      <c r="A49" s="59"/>
      <c r="B49" s="60"/>
      <c r="C49" s="61"/>
      <c r="D49" s="62"/>
      <c r="E49" s="62"/>
      <c r="F49" s="63"/>
      <c r="G49" s="54"/>
      <c r="H49" s="54"/>
    </row>
    <row r="50" spans="1:8" s="56" customFormat="1" x14ac:dyDescent="0.2">
      <c r="A50" s="59"/>
      <c r="B50" s="60"/>
      <c r="C50" s="61"/>
      <c r="D50" s="62"/>
      <c r="E50" s="62"/>
      <c r="F50" s="63"/>
      <c r="G50" s="54"/>
      <c r="H50" s="54"/>
    </row>
    <row r="51" spans="1:8" s="56" customFormat="1" x14ac:dyDescent="0.2">
      <c r="A51" s="59"/>
      <c r="B51" s="28" t="s">
        <v>142</v>
      </c>
      <c r="C51" s="61"/>
      <c r="D51" s="62"/>
      <c r="E51" s="62"/>
      <c r="F51" s="63"/>
      <c r="G51" s="54"/>
      <c r="H51" s="54"/>
    </row>
    <row r="52" spans="1:8" s="56" customFormat="1" x14ac:dyDescent="0.2">
      <c r="A52" s="59"/>
      <c r="B52" s="60"/>
      <c r="C52" s="61"/>
      <c r="D52" s="62"/>
      <c r="E52" s="62"/>
      <c r="F52" s="63"/>
      <c r="G52" s="54"/>
      <c r="H52" s="54"/>
    </row>
    <row r="53" spans="1:8" s="56" customFormat="1" x14ac:dyDescent="0.2">
      <c r="A53" s="59"/>
      <c r="B53" s="60"/>
      <c r="C53" s="61"/>
      <c r="D53" s="62"/>
      <c r="E53" s="62"/>
      <c r="F53" s="63"/>
      <c r="G53" s="54"/>
      <c r="H53" s="54"/>
    </row>
    <row r="54" spans="1:8" s="56" customFormat="1" x14ac:dyDescent="0.2">
      <c r="A54" s="59"/>
      <c r="B54" s="60"/>
      <c r="C54" s="61"/>
      <c r="D54" s="62"/>
      <c r="E54" s="62"/>
      <c r="F54" s="63"/>
      <c r="G54" s="54"/>
      <c r="H54" s="5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61"/>
  <sheetViews>
    <sheetView zoomScaleNormal="100" workbookViewId="0">
      <selection activeCell="A642" sqref="A642:J642"/>
    </sheetView>
  </sheetViews>
  <sheetFormatPr defaultColWidth="9.140625" defaultRowHeight="12.75" x14ac:dyDescent="0.2"/>
  <cols>
    <col min="1" max="9" width="9.140625" style="26"/>
    <col min="10" max="10" width="6.7109375" style="26" customWidth="1"/>
    <col min="11" max="16384" width="9.140625" style="26"/>
  </cols>
  <sheetData>
    <row r="1" spans="1:11" x14ac:dyDescent="0.2">
      <c r="A1" s="220" t="s">
        <v>1</v>
      </c>
      <c r="B1" s="221"/>
      <c r="C1" s="221"/>
      <c r="D1" s="221"/>
      <c r="E1" s="221"/>
      <c r="F1" s="221"/>
      <c r="G1" s="221"/>
      <c r="H1" s="221"/>
      <c r="I1" s="221"/>
      <c r="J1" s="221"/>
    </row>
    <row r="2" spans="1:11" x14ac:dyDescent="0.2">
      <c r="A2" s="221"/>
      <c r="B2" s="221"/>
      <c r="C2" s="221"/>
      <c r="D2" s="221"/>
      <c r="E2" s="221"/>
      <c r="F2" s="221"/>
      <c r="G2" s="221"/>
      <c r="H2" s="221"/>
      <c r="I2" s="221"/>
      <c r="J2" s="221"/>
    </row>
    <row r="3" spans="1:11" x14ac:dyDescent="0.2">
      <c r="A3" s="221"/>
      <c r="B3" s="221"/>
      <c r="C3" s="221"/>
      <c r="D3" s="221"/>
      <c r="E3" s="221"/>
      <c r="F3" s="221"/>
      <c r="G3" s="221"/>
      <c r="H3" s="221"/>
      <c r="I3" s="221"/>
      <c r="J3" s="221"/>
    </row>
    <row r="4" spans="1:11" x14ac:dyDescent="0.2">
      <c r="A4" s="221"/>
      <c r="B4" s="221"/>
      <c r="C4" s="221"/>
      <c r="D4" s="221"/>
      <c r="E4" s="221"/>
      <c r="F4" s="221"/>
      <c r="G4" s="221"/>
      <c r="H4" s="221"/>
      <c r="I4" s="221"/>
      <c r="J4" s="221"/>
    </row>
    <row r="5" spans="1:11" x14ac:dyDescent="0.2">
      <c r="A5" s="221"/>
      <c r="B5" s="221"/>
      <c r="C5" s="221"/>
      <c r="D5" s="221"/>
      <c r="E5" s="221"/>
      <c r="F5" s="221"/>
      <c r="G5" s="221"/>
      <c r="H5" s="221"/>
      <c r="I5" s="221"/>
      <c r="J5" s="221"/>
    </row>
    <row r="6" spans="1:11" x14ac:dyDescent="0.2">
      <c r="A6" s="221"/>
      <c r="B6" s="221"/>
      <c r="C6" s="221"/>
      <c r="D6" s="221"/>
      <c r="E6" s="221"/>
      <c r="F6" s="221"/>
      <c r="G6" s="221"/>
      <c r="H6" s="221"/>
      <c r="I6" s="221"/>
      <c r="J6" s="221"/>
    </row>
    <row r="7" spans="1:11" x14ac:dyDescent="0.2">
      <c r="A7" s="221"/>
      <c r="B7" s="221"/>
      <c r="C7" s="221"/>
      <c r="D7" s="221"/>
      <c r="E7" s="221"/>
      <c r="F7" s="221"/>
      <c r="G7" s="221"/>
      <c r="H7" s="221"/>
      <c r="I7" s="221"/>
      <c r="J7" s="221"/>
    </row>
    <row r="8" spans="1:11" x14ac:dyDescent="0.2">
      <c r="A8" s="221"/>
      <c r="B8" s="221"/>
      <c r="C8" s="221"/>
      <c r="D8" s="221"/>
      <c r="E8" s="221"/>
      <c r="F8" s="221"/>
      <c r="G8" s="221"/>
      <c r="H8" s="221"/>
      <c r="I8" s="221"/>
      <c r="J8" s="221"/>
      <c r="K8" s="27"/>
    </row>
    <row r="9" spans="1:11" x14ac:dyDescent="0.2">
      <c r="A9" s="221"/>
      <c r="B9" s="221"/>
      <c r="C9" s="221"/>
      <c r="D9" s="221"/>
      <c r="E9" s="221"/>
      <c r="F9" s="221"/>
      <c r="G9" s="221"/>
      <c r="H9" s="221"/>
      <c r="I9" s="221"/>
      <c r="J9" s="221"/>
    </row>
    <row r="10" spans="1:11" x14ac:dyDescent="0.2">
      <c r="A10" s="221"/>
      <c r="B10" s="221"/>
      <c r="C10" s="221"/>
      <c r="D10" s="221"/>
      <c r="E10" s="221"/>
      <c r="F10" s="221"/>
      <c r="G10" s="221"/>
      <c r="H10" s="221"/>
      <c r="I10" s="221"/>
      <c r="J10" s="221"/>
    </row>
    <row r="11" spans="1:11" x14ac:dyDescent="0.2">
      <c r="A11" s="221"/>
      <c r="B11" s="221"/>
      <c r="C11" s="221"/>
      <c r="D11" s="221"/>
      <c r="E11" s="221"/>
      <c r="F11" s="221"/>
      <c r="G11" s="221"/>
      <c r="H11" s="221"/>
      <c r="I11" s="221"/>
      <c r="J11" s="221"/>
    </row>
    <row r="12" spans="1:11" x14ac:dyDescent="0.2">
      <c r="A12" s="221"/>
      <c r="B12" s="221"/>
      <c r="C12" s="221"/>
      <c r="D12" s="221"/>
      <c r="E12" s="221"/>
      <c r="F12" s="221"/>
      <c r="G12" s="221"/>
      <c r="H12" s="221"/>
      <c r="I12" s="221"/>
      <c r="J12" s="221"/>
    </row>
    <row r="13" spans="1:11" x14ac:dyDescent="0.2">
      <c r="A13" s="221"/>
      <c r="B13" s="221"/>
      <c r="C13" s="221"/>
      <c r="D13" s="221"/>
      <c r="E13" s="221"/>
      <c r="F13" s="221"/>
      <c r="G13" s="221"/>
      <c r="H13" s="221"/>
      <c r="I13" s="221"/>
      <c r="J13" s="221"/>
    </row>
    <row r="14" spans="1:11" x14ac:dyDescent="0.2">
      <c r="A14" s="221"/>
      <c r="B14" s="221"/>
      <c r="C14" s="221"/>
      <c r="D14" s="221"/>
      <c r="E14" s="221"/>
      <c r="F14" s="221"/>
      <c r="G14" s="221"/>
      <c r="H14" s="221"/>
      <c r="I14" s="221"/>
      <c r="J14" s="221"/>
    </row>
    <row r="15" spans="1:11" x14ac:dyDescent="0.2">
      <c r="A15" s="221"/>
      <c r="B15" s="221"/>
      <c r="C15" s="221"/>
      <c r="D15" s="221"/>
      <c r="E15" s="221"/>
      <c r="F15" s="221"/>
      <c r="G15" s="221"/>
      <c r="H15" s="221"/>
      <c r="I15" s="221"/>
      <c r="J15" s="221"/>
    </row>
    <row r="16" spans="1:11" x14ac:dyDescent="0.2">
      <c r="A16" s="221"/>
      <c r="B16" s="221"/>
      <c r="C16" s="221"/>
      <c r="D16" s="221"/>
      <c r="E16" s="221"/>
      <c r="F16" s="221"/>
      <c r="G16" s="221"/>
      <c r="H16" s="221"/>
      <c r="I16" s="221"/>
      <c r="J16" s="221"/>
    </row>
    <row r="17" spans="1:10" x14ac:dyDescent="0.2">
      <c r="A17" s="221"/>
      <c r="B17" s="221"/>
      <c r="C17" s="221"/>
      <c r="D17" s="221"/>
      <c r="E17" s="221"/>
      <c r="F17" s="221"/>
      <c r="G17" s="221"/>
      <c r="H17" s="221"/>
      <c r="I17" s="221"/>
      <c r="J17" s="221"/>
    </row>
    <row r="18" spans="1:10" x14ac:dyDescent="0.2">
      <c r="A18" s="221"/>
      <c r="B18" s="221"/>
      <c r="C18" s="221"/>
      <c r="D18" s="221"/>
      <c r="E18" s="221"/>
      <c r="F18" s="221"/>
      <c r="G18" s="221"/>
      <c r="H18" s="221"/>
      <c r="I18" s="221"/>
      <c r="J18" s="221"/>
    </row>
    <row r="19" spans="1:10" x14ac:dyDescent="0.2">
      <c r="A19" s="221"/>
      <c r="B19" s="221"/>
      <c r="C19" s="221"/>
      <c r="D19" s="221"/>
      <c r="E19" s="221"/>
      <c r="F19" s="221"/>
      <c r="G19" s="221"/>
      <c r="H19" s="221"/>
      <c r="I19" s="221"/>
      <c r="J19" s="221"/>
    </row>
    <row r="20" spans="1:10" x14ac:dyDescent="0.2">
      <c r="A20" s="221"/>
      <c r="B20" s="221"/>
      <c r="C20" s="221"/>
      <c r="D20" s="221"/>
      <c r="E20" s="221"/>
      <c r="F20" s="221"/>
      <c r="G20" s="221"/>
      <c r="H20" s="221"/>
      <c r="I20" s="221"/>
      <c r="J20" s="221"/>
    </row>
    <row r="21" spans="1:10" x14ac:dyDescent="0.2">
      <c r="A21" s="221"/>
      <c r="B21" s="221"/>
      <c r="C21" s="221"/>
      <c r="D21" s="221"/>
      <c r="E21" s="221"/>
      <c r="F21" s="221"/>
      <c r="G21" s="221"/>
      <c r="H21" s="221"/>
      <c r="I21" s="221"/>
      <c r="J21" s="221"/>
    </row>
    <row r="22" spans="1:10" x14ac:dyDescent="0.2">
      <c r="A22" s="221"/>
      <c r="B22" s="221"/>
      <c r="C22" s="221"/>
      <c r="D22" s="221"/>
      <c r="E22" s="221"/>
      <c r="F22" s="221"/>
      <c r="G22" s="221"/>
      <c r="H22" s="221"/>
      <c r="I22" s="221"/>
      <c r="J22" s="221"/>
    </row>
    <row r="23" spans="1:10" x14ac:dyDescent="0.2">
      <c r="A23" s="221"/>
      <c r="B23" s="221"/>
      <c r="C23" s="221"/>
      <c r="D23" s="221"/>
      <c r="E23" s="221"/>
      <c r="F23" s="221"/>
      <c r="G23" s="221"/>
      <c r="H23" s="221"/>
      <c r="I23" s="221"/>
      <c r="J23" s="221"/>
    </row>
    <row r="24" spans="1:10" x14ac:dyDescent="0.2">
      <c r="A24" s="221"/>
      <c r="B24" s="221"/>
      <c r="C24" s="221"/>
      <c r="D24" s="221"/>
      <c r="E24" s="221"/>
      <c r="F24" s="221"/>
      <c r="G24" s="221"/>
      <c r="H24" s="221"/>
      <c r="I24" s="221"/>
      <c r="J24" s="221"/>
    </row>
    <row r="25" spans="1:10" x14ac:dyDescent="0.2">
      <c r="A25" s="221"/>
      <c r="B25" s="221"/>
      <c r="C25" s="221"/>
      <c r="D25" s="221"/>
      <c r="E25" s="221"/>
      <c r="F25" s="221"/>
      <c r="G25" s="221"/>
      <c r="H25" s="221"/>
      <c r="I25" s="221"/>
      <c r="J25" s="221"/>
    </row>
    <row r="26" spans="1:10" x14ac:dyDescent="0.2">
      <c r="A26" s="221"/>
      <c r="B26" s="221"/>
      <c r="C26" s="221"/>
      <c r="D26" s="221"/>
      <c r="E26" s="221"/>
      <c r="F26" s="221"/>
      <c r="G26" s="221"/>
      <c r="H26" s="221"/>
      <c r="I26" s="221"/>
      <c r="J26" s="221"/>
    </row>
    <row r="27" spans="1:10" x14ac:dyDescent="0.2">
      <c r="A27" s="221"/>
      <c r="B27" s="221"/>
      <c r="C27" s="221"/>
      <c r="D27" s="221"/>
      <c r="E27" s="221"/>
      <c r="F27" s="221"/>
      <c r="G27" s="221"/>
      <c r="H27" s="221"/>
      <c r="I27" s="221"/>
      <c r="J27" s="221"/>
    </row>
    <row r="28" spans="1:10" x14ac:dyDescent="0.2">
      <c r="A28" s="221"/>
      <c r="B28" s="221"/>
      <c r="C28" s="221"/>
      <c r="D28" s="221"/>
      <c r="E28" s="221"/>
      <c r="F28" s="221"/>
      <c r="G28" s="221"/>
      <c r="H28" s="221"/>
      <c r="I28" s="221"/>
      <c r="J28" s="221"/>
    </row>
    <row r="29" spans="1:10" x14ac:dyDescent="0.2">
      <c r="A29" s="221"/>
      <c r="B29" s="221"/>
      <c r="C29" s="221"/>
      <c r="D29" s="221"/>
      <c r="E29" s="221"/>
      <c r="F29" s="221"/>
      <c r="G29" s="221"/>
      <c r="H29" s="221"/>
      <c r="I29" s="221"/>
      <c r="J29" s="221"/>
    </row>
    <row r="30" spans="1:10" x14ac:dyDescent="0.2">
      <c r="A30" s="221"/>
      <c r="B30" s="221"/>
      <c r="C30" s="221"/>
      <c r="D30" s="221"/>
      <c r="E30" s="221"/>
      <c r="F30" s="221"/>
      <c r="G30" s="221"/>
      <c r="H30" s="221"/>
      <c r="I30" s="221"/>
      <c r="J30" s="221"/>
    </row>
    <row r="31" spans="1:10" x14ac:dyDescent="0.2">
      <c r="A31" s="221"/>
      <c r="B31" s="221"/>
      <c r="C31" s="221"/>
      <c r="D31" s="221"/>
      <c r="E31" s="221"/>
      <c r="F31" s="221"/>
      <c r="G31" s="221"/>
      <c r="H31" s="221"/>
      <c r="I31" s="221"/>
      <c r="J31" s="221"/>
    </row>
    <row r="32" spans="1:10" x14ac:dyDescent="0.2">
      <c r="A32" s="221"/>
      <c r="B32" s="221"/>
      <c r="C32" s="221"/>
      <c r="D32" s="221"/>
      <c r="E32" s="221"/>
      <c r="F32" s="221"/>
      <c r="G32" s="221"/>
      <c r="H32" s="221"/>
      <c r="I32" s="221"/>
      <c r="J32" s="221"/>
    </row>
    <row r="33" spans="1:10" x14ac:dyDescent="0.2">
      <c r="A33" s="221"/>
      <c r="B33" s="221"/>
      <c r="C33" s="221"/>
      <c r="D33" s="221"/>
      <c r="E33" s="221"/>
      <c r="F33" s="221"/>
      <c r="G33" s="221"/>
      <c r="H33" s="221"/>
      <c r="I33" s="221"/>
      <c r="J33" s="221"/>
    </row>
    <row r="34" spans="1:10" x14ac:dyDescent="0.2">
      <c r="A34" s="221"/>
      <c r="B34" s="221"/>
      <c r="C34" s="221"/>
      <c r="D34" s="221"/>
      <c r="E34" s="221"/>
      <c r="F34" s="221"/>
      <c r="G34" s="221"/>
      <c r="H34" s="221"/>
      <c r="I34" s="221"/>
      <c r="J34" s="221"/>
    </row>
    <row r="35" spans="1:10" x14ac:dyDescent="0.2">
      <c r="A35" s="221"/>
      <c r="B35" s="221"/>
      <c r="C35" s="221"/>
      <c r="D35" s="221"/>
      <c r="E35" s="221"/>
      <c r="F35" s="221"/>
      <c r="G35" s="221"/>
      <c r="H35" s="221"/>
      <c r="I35" s="221"/>
      <c r="J35" s="221"/>
    </row>
    <row r="36" spans="1:10" x14ac:dyDescent="0.2">
      <c r="A36" s="221"/>
      <c r="B36" s="221"/>
      <c r="C36" s="221"/>
      <c r="D36" s="221"/>
      <c r="E36" s="221"/>
      <c r="F36" s="221"/>
      <c r="G36" s="221"/>
      <c r="H36" s="221"/>
      <c r="I36" s="221"/>
      <c r="J36" s="221"/>
    </row>
    <row r="37" spans="1:10" x14ac:dyDescent="0.2">
      <c r="A37" s="221"/>
      <c r="B37" s="221"/>
      <c r="C37" s="221"/>
      <c r="D37" s="221"/>
      <c r="E37" s="221"/>
      <c r="F37" s="221"/>
      <c r="G37" s="221"/>
      <c r="H37" s="221"/>
      <c r="I37" s="221"/>
      <c r="J37" s="221"/>
    </row>
    <row r="38" spans="1:10" x14ac:dyDescent="0.2">
      <c r="A38" s="221"/>
      <c r="B38" s="221"/>
      <c r="C38" s="221"/>
      <c r="D38" s="221"/>
      <c r="E38" s="221"/>
      <c r="F38" s="221"/>
      <c r="G38" s="221"/>
      <c r="H38" s="221"/>
      <c r="I38" s="221"/>
      <c r="J38" s="221"/>
    </row>
    <row r="39" spans="1:10" x14ac:dyDescent="0.2">
      <c r="A39" s="221"/>
      <c r="B39" s="221"/>
      <c r="C39" s="221"/>
      <c r="D39" s="221"/>
      <c r="E39" s="221"/>
      <c r="F39" s="221"/>
      <c r="G39" s="221"/>
      <c r="H39" s="221"/>
      <c r="I39" s="221"/>
      <c r="J39" s="221"/>
    </row>
    <row r="40" spans="1:10" x14ac:dyDescent="0.2">
      <c r="A40" s="221"/>
      <c r="B40" s="221"/>
      <c r="C40" s="221"/>
      <c r="D40" s="221"/>
      <c r="E40" s="221"/>
      <c r="F40" s="221"/>
      <c r="G40" s="221"/>
      <c r="H40" s="221"/>
      <c r="I40" s="221"/>
      <c r="J40" s="221"/>
    </row>
    <row r="41" spans="1:10" x14ac:dyDescent="0.2">
      <c r="A41" s="221"/>
      <c r="B41" s="221"/>
      <c r="C41" s="221"/>
      <c r="D41" s="221"/>
      <c r="E41" s="221"/>
      <c r="F41" s="221"/>
      <c r="G41" s="221"/>
      <c r="H41" s="221"/>
      <c r="I41" s="221"/>
      <c r="J41" s="221"/>
    </row>
    <row r="42" spans="1:10" x14ac:dyDescent="0.2">
      <c r="A42" s="221"/>
      <c r="B42" s="221"/>
      <c r="C42" s="221"/>
      <c r="D42" s="221"/>
      <c r="E42" s="221"/>
      <c r="F42" s="221"/>
      <c r="G42" s="221"/>
      <c r="H42" s="221"/>
      <c r="I42" s="221"/>
      <c r="J42" s="221"/>
    </row>
    <row r="43" spans="1:10" x14ac:dyDescent="0.2">
      <c r="A43" s="221"/>
      <c r="B43" s="221"/>
      <c r="C43" s="221"/>
      <c r="D43" s="221"/>
      <c r="E43" s="221"/>
      <c r="F43" s="221"/>
      <c r="G43" s="221"/>
      <c r="H43" s="221"/>
      <c r="I43" s="221"/>
      <c r="J43" s="221"/>
    </row>
    <row r="44" spans="1:10" x14ac:dyDescent="0.2">
      <c r="A44" s="221"/>
      <c r="B44" s="221"/>
      <c r="C44" s="221"/>
      <c r="D44" s="221"/>
      <c r="E44" s="221"/>
      <c r="F44" s="221"/>
      <c r="G44" s="221"/>
      <c r="H44" s="221"/>
      <c r="I44" s="221"/>
      <c r="J44" s="221"/>
    </row>
    <row r="45" spans="1:10" x14ac:dyDescent="0.2">
      <c r="A45" s="221"/>
      <c r="B45" s="221"/>
      <c r="C45" s="221"/>
      <c r="D45" s="221"/>
      <c r="E45" s="221"/>
      <c r="F45" s="221"/>
      <c r="G45" s="221"/>
      <c r="H45" s="221"/>
      <c r="I45" s="221"/>
      <c r="J45" s="221"/>
    </row>
    <row r="46" spans="1:10" x14ac:dyDescent="0.2">
      <c r="A46" s="221"/>
      <c r="B46" s="221"/>
      <c r="C46" s="221"/>
      <c r="D46" s="221"/>
      <c r="E46" s="221"/>
      <c r="F46" s="221"/>
      <c r="G46" s="221"/>
      <c r="H46" s="221"/>
      <c r="I46" s="221"/>
      <c r="J46" s="221"/>
    </row>
    <row r="47" spans="1:10" x14ac:dyDescent="0.2">
      <c r="A47" s="221"/>
      <c r="B47" s="221"/>
      <c r="C47" s="221"/>
      <c r="D47" s="221"/>
      <c r="E47" s="221"/>
      <c r="F47" s="221"/>
      <c r="G47" s="221"/>
      <c r="H47" s="221"/>
      <c r="I47" s="221"/>
      <c r="J47" s="221"/>
    </row>
    <row r="48" spans="1:10" x14ac:dyDescent="0.2">
      <c r="A48" s="221"/>
      <c r="B48" s="221"/>
      <c r="C48" s="221"/>
      <c r="D48" s="221"/>
      <c r="E48" s="221"/>
      <c r="F48" s="221"/>
      <c r="G48" s="221"/>
      <c r="H48" s="221"/>
      <c r="I48" s="221"/>
      <c r="J48" s="221"/>
    </row>
    <row r="49" spans="1:10" x14ac:dyDescent="0.2">
      <c r="A49" s="221"/>
      <c r="B49" s="221"/>
      <c r="C49" s="221"/>
      <c r="D49" s="221"/>
      <c r="E49" s="221"/>
      <c r="F49" s="221"/>
      <c r="G49" s="221"/>
      <c r="H49" s="221"/>
      <c r="I49" s="221"/>
      <c r="J49" s="221"/>
    </row>
    <row r="50" spans="1:10" x14ac:dyDescent="0.2">
      <c r="A50" s="221"/>
      <c r="B50" s="221"/>
      <c r="C50" s="221"/>
      <c r="D50" s="221"/>
      <c r="E50" s="221"/>
      <c r="F50" s="221"/>
      <c r="G50" s="221"/>
      <c r="H50" s="221"/>
      <c r="I50" s="221"/>
      <c r="J50" s="221"/>
    </row>
    <row r="51" spans="1:10" x14ac:dyDescent="0.2">
      <c r="A51" s="221"/>
      <c r="B51" s="221"/>
      <c r="C51" s="221"/>
      <c r="D51" s="221"/>
      <c r="E51" s="221"/>
      <c r="F51" s="221"/>
      <c r="G51" s="221"/>
      <c r="H51" s="221"/>
      <c r="I51" s="221"/>
      <c r="J51" s="221"/>
    </row>
    <row r="52" spans="1:10" x14ac:dyDescent="0.2">
      <c r="A52" s="221"/>
      <c r="B52" s="221"/>
      <c r="C52" s="221"/>
      <c r="D52" s="221"/>
      <c r="E52" s="221"/>
      <c r="F52" s="221"/>
      <c r="G52" s="221"/>
      <c r="H52" s="221"/>
      <c r="I52" s="221"/>
      <c r="J52" s="221"/>
    </row>
    <row r="53" spans="1:10" x14ac:dyDescent="0.2">
      <c r="A53" s="221"/>
      <c r="B53" s="221"/>
      <c r="C53" s="221"/>
      <c r="D53" s="221"/>
      <c r="E53" s="221"/>
      <c r="F53" s="221"/>
      <c r="G53" s="221"/>
      <c r="H53" s="221"/>
      <c r="I53" s="221"/>
      <c r="J53" s="221"/>
    </row>
    <row r="54" spans="1:10" x14ac:dyDescent="0.2">
      <c r="A54" s="221"/>
      <c r="B54" s="221"/>
      <c r="C54" s="221"/>
      <c r="D54" s="221"/>
      <c r="E54" s="221"/>
      <c r="F54" s="221"/>
      <c r="G54" s="221"/>
      <c r="H54" s="221"/>
      <c r="I54" s="221"/>
      <c r="J54" s="221"/>
    </row>
    <row r="55" spans="1:10" x14ac:dyDescent="0.2">
      <c r="A55" s="221"/>
      <c r="B55" s="221"/>
      <c r="C55" s="221"/>
      <c r="D55" s="221"/>
      <c r="E55" s="221"/>
      <c r="F55" s="221"/>
      <c r="G55" s="221"/>
      <c r="H55" s="221"/>
      <c r="I55" s="221"/>
      <c r="J55" s="221"/>
    </row>
    <row r="56" spans="1:10" x14ac:dyDescent="0.2">
      <c r="A56" s="221"/>
      <c r="B56" s="221"/>
      <c r="C56" s="221"/>
      <c r="D56" s="221"/>
      <c r="E56" s="221"/>
      <c r="F56" s="221"/>
      <c r="G56" s="221"/>
      <c r="H56" s="221"/>
      <c r="I56" s="221"/>
      <c r="J56" s="221"/>
    </row>
    <row r="57" spans="1:10" x14ac:dyDescent="0.2">
      <c r="A57" s="221"/>
      <c r="B57" s="221"/>
      <c r="C57" s="221"/>
      <c r="D57" s="221"/>
      <c r="E57" s="221"/>
      <c r="F57" s="221"/>
      <c r="G57" s="221"/>
      <c r="H57" s="221"/>
      <c r="I57" s="221"/>
      <c r="J57" s="221"/>
    </row>
    <row r="58" spans="1:10" x14ac:dyDescent="0.2">
      <c r="A58" s="221"/>
      <c r="B58" s="221"/>
      <c r="C58" s="221"/>
      <c r="D58" s="221"/>
      <c r="E58" s="221"/>
      <c r="F58" s="221"/>
      <c r="G58" s="221"/>
      <c r="H58" s="221"/>
      <c r="I58" s="221"/>
      <c r="J58" s="221"/>
    </row>
    <row r="59" spans="1:10" ht="70.150000000000006" customHeight="1" x14ac:dyDescent="0.2">
      <c r="A59" s="221"/>
      <c r="B59" s="221"/>
      <c r="C59" s="221"/>
      <c r="D59" s="221"/>
      <c r="E59" s="221"/>
      <c r="F59" s="221"/>
      <c r="G59" s="221"/>
      <c r="H59" s="221"/>
      <c r="I59" s="221"/>
      <c r="J59" s="221"/>
    </row>
    <row r="60" spans="1:10" x14ac:dyDescent="0.2">
      <c r="A60" s="218" t="s">
        <v>2</v>
      </c>
      <c r="B60" s="219"/>
      <c r="C60" s="219"/>
      <c r="D60" s="219"/>
      <c r="E60" s="219"/>
      <c r="F60" s="219"/>
      <c r="G60" s="219"/>
      <c r="H60" s="219"/>
      <c r="I60" s="219"/>
      <c r="J60" s="219"/>
    </row>
    <row r="61" spans="1:10" x14ac:dyDescent="0.2">
      <c r="A61" s="219"/>
      <c r="B61" s="219"/>
      <c r="C61" s="219"/>
      <c r="D61" s="219"/>
      <c r="E61" s="219"/>
      <c r="F61" s="219"/>
      <c r="G61" s="219"/>
      <c r="H61" s="219"/>
      <c r="I61" s="219"/>
      <c r="J61" s="219"/>
    </row>
    <row r="62" spans="1:10" x14ac:dyDescent="0.2">
      <c r="A62" s="219"/>
      <c r="B62" s="219"/>
      <c r="C62" s="219"/>
      <c r="D62" s="219"/>
      <c r="E62" s="219"/>
      <c r="F62" s="219"/>
      <c r="G62" s="219"/>
      <c r="H62" s="219"/>
      <c r="I62" s="219"/>
      <c r="J62" s="219"/>
    </row>
    <row r="63" spans="1:10" x14ac:dyDescent="0.2">
      <c r="A63" s="219"/>
      <c r="B63" s="219"/>
      <c r="C63" s="219"/>
      <c r="D63" s="219"/>
      <c r="E63" s="219"/>
      <c r="F63" s="219"/>
      <c r="G63" s="219"/>
      <c r="H63" s="219"/>
      <c r="I63" s="219"/>
      <c r="J63" s="219"/>
    </row>
    <row r="64" spans="1:10" x14ac:dyDescent="0.2">
      <c r="A64" s="219"/>
      <c r="B64" s="219"/>
      <c r="C64" s="219"/>
      <c r="D64" s="219"/>
      <c r="E64" s="219"/>
      <c r="F64" s="219"/>
      <c r="G64" s="219"/>
      <c r="H64" s="219"/>
      <c r="I64" s="219"/>
      <c r="J64" s="219"/>
    </row>
    <row r="65" spans="1:10" x14ac:dyDescent="0.2">
      <c r="A65" s="219"/>
      <c r="B65" s="219"/>
      <c r="C65" s="219"/>
      <c r="D65" s="219"/>
      <c r="E65" s="219"/>
      <c r="F65" s="219"/>
      <c r="G65" s="219"/>
      <c r="H65" s="219"/>
      <c r="I65" s="219"/>
      <c r="J65" s="219"/>
    </row>
    <row r="66" spans="1:10" x14ac:dyDescent="0.2">
      <c r="A66" s="219"/>
      <c r="B66" s="219"/>
      <c r="C66" s="219"/>
      <c r="D66" s="219"/>
      <c r="E66" s="219"/>
      <c r="F66" s="219"/>
      <c r="G66" s="219"/>
      <c r="H66" s="219"/>
      <c r="I66" s="219"/>
      <c r="J66" s="219"/>
    </row>
    <row r="67" spans="1:10" x14ac:dyDescent="0.2">
      <c r="A67" s="219"/>
      <c r="B67" s="219"/>
      <c r="C67" s="219"/>
      <c r="D67" s="219"/>
      <c r="E67" s="219"/>
      <c r="F67" s="219"/>
      <c r="G67" s="219"/>
      <c r="H67" s="219"/>
      <c r="I67" s="219"/>
      <c r="J67" s="219"/>
    </row>
    <row r="68" spans="1:10" x14ac:dyDescent="0.2">
      <c r="A68" s="219"/>
      <c r="B68" s="219"/>
      <c r="C68" s="219"/>
      <c r="D68" s="219"/>
      <c r="E68" s="219"/>
      <c r="F68" s="219"/>
      <c r="G68" s="219"/>
      <c r="H68" s="219"/>
      <c r="I68" s="219"/>
      <c r="J68" s="219"/>
    </row>
    <row r="69" spans="1:10" x14ac:dyDescent="0.2">
      <c r="A69" s="219"/>
      <c r="B69" s="219"/>
      <c r="C69" s="219"/>
      <c r="D69" s="219"/>
      <c r="E69" s="219"/>
      <c r="F69" s="219"/>
      <c r="G69" s="219"/>
      <c r="H69" s="219"/>
      <c r="I69" s="219"/>
      <c r="J69" s="219"/>
    </row>
    <row r="70" spans="1:10" x14ac:dyDescent="0.2">
      <c r="A70" s="219"/>
      <c r="B70" s="219"/>
      <c r="C70" s="219"/>
      <c r="D70" s="219"/>
      <c r="E70" s="219"/>
      <c r="F70" s="219"/>
      <c r="G70" s="219"/>
      <c r="H70" s="219"/>
      <c r="I70" s="219"/>
      <c r="J70" s="219"/>
    </row>
    <row r="71" spans="1:10" x14ac:dyDescent="0.2">
      <c r="A71" s="219"/>
      <c r="B71" s="219"/>
      <c r="C71" s="219"/>
      <c r="D71" s="219"/>
      <c r="E71" s="219"/>
      <c r="F71" s="219"/>
      <c r="G71" s="219"/>
      <c r="H71" s="219"/>
      <c r="I71" s="219"/>
      <c r="J71" s="219"/>
    </row>
    <row r="72" spans="1:10" x14ac:dyDescent="0.2">
      <c r="A72" s="219"/>
      <c r="B72" s="219"/>
      <c r="C72" s="219"/>
      <c r="D72" s="219"/>
      <c r="E72" s="219"/>
      <c r="F72" s="219"/>
      <c r="G72" s="219"/>
      <c r="H72" s="219"/>
      <c r="I72" s="219"/>
      <c r="J72" s="219"/>
    </row>
    <row r="73" spans="1:10" x14ac:dyDescent="0.2">
      <c r="A73" s="219"/>
      <c r="B73" s="219"/>
      <c r="C73" s="219"/>
      <c r="D73" s="219"/>
      <c r="E73" s="219"/>
      <c r="F73" s="219"/>
      <c r="G73" s="219"/>
      <c r="H73" s="219"/>
      <c r="I73" s="219"/>
      <c r="J73" s="219"/>
    </row>
    <row r="74" spans="1:10" x14ac:dyDescent="0.2">
      <c r="A74" s="219"/>
      <c r="B74" s="219"/>
      <c r="C74" s="219"/>
      <c r="D74" s="219"/>
      <c r="E74" s="219"/>
      <c r="F74" s="219"/>
      <c r="G74" s="219"/>
      <c r="H74" s="219"/>
      <c r="I74" s="219"/>
      <c r="J74" s="219"/>
    </row>
    <row r="75" spans="1:10" x14ac:dyDescent="0.2">
      <c r="A75" s="219"/>
      <c r="B75" s="219"/>
      <c r="C75" s="219"/>
      <c r="D75" s="219"/>
      <c r="E75" s="219"/>
      <c r="F75" s="219"/>
      <c r="G75" s="219"/>
      <c r="H75" s="219"/>
      <c r="I75" s="219"/>
      <c r="J75" s="219"/>
    </row>
    <row r="76" spans="1:10" x14ac:dyDescent="0.2">
      <c r="A76" s="219"/>
      <c r="B76" s="219"/>
      <c r="C76" s="219"/>
      <c r="D76" s="219"/>
      <c r="E76" s="219"/>
      <c r="F76" s="219"/>
      <c r="G76" s="219"/>
      <c r="H76" s="219"/>
      <c r="I76" s="219"/>
      <c r="J76" s="219"/>
    </row>
    <row r="77" spans="1:10" x14ac:dyDescent="0.2">
      <c r="A77" s="219"/>
      <c r="B77" s="219"/>
      <c r="C77" s="219"/>
      <c r="D77" s="219"/>
      <c r="E77" s="219"/>
      <c r="F77" s="219"/>
      <c r="G77" s="219"/>
      <c r="H77" s="219"/>
      <c r="I77" s="219"/>
      <c r="J77" s="219"/>
    </row>
    <row r="78" spans="1:10" x14ac:dyDescent="0.2">
      <c r="A78" s="219"/>
      <c r="B78" s="219"/>
      <c r="C78" s="219"/>
      <c r="D78" s="219"/>
      <c r="E78" s="219"/>
      <c r="F78" s="219"/>
      <c r="G78" s="219"/>
      <c r="H78" s="219"/>
      <c r="I78" s="219"/>
      <c r="J78" s="219"/>
    </row>
    <row r="79" spans="1:10" x14ac:dyDescent="0.2">
      <c r="A79" s="219"/>
      <c r="B79" s="219"/>
      <c r="C79" s="219"/>
      <c r="D79" s="219"/>
      <c r="E79" s="219"/>
      <c r="F79" s="219"/>
      <c r="G79" s="219"/>
      <c r="H79" s="219"/>
      <c r="I79" s="219"/>
      <c r="J79" s="219"/>
    </row>
    <row r="80" spans="1:10" x14ac:dyDescent="0.2">
      <c r="A80" s="219"/>
      <c r="B80" s="219"/>
      <c r="C80" s="219"/>
      <c r="D80" s="219"/>
      <c r="E80" s="219"/>
      <c r="F80" s="219"/>
      <c r="G80" s="219"/>
      <c r="H80" s="219"/>
      <c r="I80" s="219"/>
      <c r="J80" s="219"/>
    </row>
    <row r="81" spans="1:10" x14ac:dyDescent="0.2">
      <c r="A81" s="219"/>
      <c r="B81" s="219"/>
      <c r="C81" s="219"/>
      <c r="D81" s="219"/>
      <c r="E81" s="219"/>
      <c r="F81" s="219"/>
      <c r="G81" s="219"/>
      <c r="H81" s="219"/>
      <c r="I81" s="219"/>
      <c r="J81" s="219"/>
    </row>
    <row r="82" spans="1:10" x14ac:dyDescent="0.2">
      <c r="A82" s="219"/>
      <c r="B82" s="219"/>
      <c r="C82" s="219"/>
      <c r="D82" s="219"/>
      <c r="E82" s="219"/>
      <c r="F82" s="219"/>
      <c r="G82" s="219"/>
      <c r="H82" s="219"/>
      <c r="I82" s="219"/>
      <c r="J82" s="219"/>
    </row>
    <row r="83" spans="1:10" x14ac:dyDescent="0.2">
      <c r="A83" s="219"/>
      <c r="B83" s="219"/>
      <c r="C83" s="219"/>
      <c r="D83" s="219"/>
      <c r="E83" s="219"/>
      <c r="F83" s="219"/>
      <c r="G83" s="219"/>
      <c r="H83" s="219"/>
      <c r="I83" s="219"/>
      <c r="J83" s="219"/>
    </row>
    <row r="84" spans="1:10" x14ac:dyDescent="0.2">
      <c r="A84" s="219"/>
      <c r="B84" s="219"/>
      <c r="C84" s="219"/>
      <c r="D84" s="219"/>
      <c r="E84" s="219"/>
      <c r="F84" s="219"/>
      <c r="G84" s="219"/>
      <c r="H84" s="219"/>
      <c r="I84" s="219"/>
      <c r="J84" s="219"/>
    </row>
    <row r="85" spans="1:10" x14ac:dyDescent="0.2">
      <c r="A85" s="219"/>
      <c r="B85" s="219"/>
      <c r="C85" s="219"/>
      <c r="D85" s="219"/>
      <c r="E85" s="219"/>
      <c r="F85" s="219"/>
      <c r="G85" s="219"/>
      <c r="H85" s="219"/>
      <c r="I85" s="219"/>
      <c r="J85" s="219"/>
    </row>
    <row r="86" spans="1:10" x14ac:dyDescent="0.2">
      <c r="A86" s="219"/>
      <c r="B86" s="219"/>
      <c r="C86" s="219"/>
      <c r="D86" s="219"/>
      <c r="E86" s="219"/>
      <c r="F86" s="219"/>
      <c r="G86" s="219"/>
      <c r="H86" s="219"/>
      <c r="I86" s="219"/>
      <c r="J86" s="219"/>
    </row>
    <row r="87" spans="1:10" x14ac:dyDescent="0.2">
      <c r="A87" s="219"/>
      <c r="B87" s="219"/>
      <c r="C87" s="219"/>
      <c r="D87" s="219"/>
      <c r="E87" s="219"/>
      <c r="F87" s="219"/>
      <c r="G87" s="219"/>
      <c r="H87" s="219"/>
      <c r="I87" s="219"/>
      <c r="J87" s="219"/>
    </row>
    <row r="88" spans="1:10" x14ac:dyDescent="0.2">
      <c r="A88" s="219"/>
      <c r="B88" s="219"/>
      <c r="C88" s="219"/>
      <c r="D88" s="219"/>
      <c r="E88" s="219"/>
      <c r="F88" s="219"/>
      <c r="G88" s="219"/>
      <c r="H88" s="219"/>
      <c r="I88" s="219"/>
      <c r="J88" s="219"/>
    </row>
    <row r="89" spans="1:10" x14ac:dyDescent="0.2">
      <c r="A89" s="219"/>
      <c r="B89" s="219"/>
      <c r="C89" s="219"/>
      <c r="D89" s="219"/>
      <c r="E89" s="219"/>
      <c r="F89" s="219"/>
      <c r="G89" s="219"/>
      <c r="H89" s="219"/>
      <c r="I89" s="219"/>
      <c r="J89" s="219"/>
    </row>
    <row r="90" spans="1:10" x14ac:dyDescent="0.2">
      <c r="A90" s="219"/>
      <c r="B90" s="219"/>
      <c r="C90" s="219"/>
      <c r="D90" s="219"/>
      <c r="E90" s="219"/>
      <c r="F90" s="219"/>
      <c r="G90" s="219"/>
      <c r="H90" s="219"/>
      <c r="I90" s="219"/>
      <c r="J90" s="219"/>
    </row>
    <row r="91" spans="1:10" x14ac:dyDescent="0.2">
      <c r="A91" s="219"/>
      <c r="B91" s="219"/>
      <c r="C91" s="219"/>
      <c r="D91" s="219"/>
      <c r="E91" s="219"/>
      <c r="F91" s="219"/>
      <c r="G91" s="219"/>
      <c r="H91" s="219"/>
      <c r="I91" s="219"/>
      <c r="J91" s="219"/>
    </row>
    <row r="92" spans="1:10" x14ac:dyDescent="0.2">
      <c r="A92" s="219"/>
      <c r="B92" s="219"/>
      <c r="C92" s="219"/>
      <c r="D92" s="219"/>
      <c r="E92" s="219"/>
      <c r="F92" s="219"/>
      <c r="G92" s="219"/>
      <c r="H92" s="219"/>
      <c r="I92" s="219"/>
      <c r="J92" s="219"/>
    </row>
    <row r="93" spans="1:10" x14ac:dyDescent="0.2">
      <c r="A93" s="219"/>
      <c r="B93" s="219"/>
      <c r="C93" s="219"/>
      <c r="D93" s="219"/>
      <c r="E93" s="219"/>
      <c r="F93" s="219"/>
      <c r="G93" s="219"/>
      <c r="H93" s="219"/>
      <c r="I93" s="219"/>
      <c r="J93" s="219"/>
    </row>
    <row r="94" spans="1:10" x14ac:dyDescent="0.2">
      <c r="A94" s="219"/>
      <c r="B94" s="219"/>
      <c r="C94" s="219"/>
      <c r="D94" s="219"/>
      <c r="E94" s="219"/>
      <c r="F94" s="219"/>
      <c r="G94" s="219"/>
      <c r="H94" s="219"/>
      <c r="I94" s="219"/>
      <c r="J94" s="219"/>
    </row>
    <row r="95" spans="1:10" x14ac:dyDescent="0.2">
      <c r="A95" s="219"/>
      <c r="B95" s="219"/>
      <c r="C95" s="219"/>
      <c r="D95" s="219"/>
      <c r="E95" s="219"/>
      <c r="F95" s="219"/>
      <c r="G95" s="219"/>
      <c r="H95" s="219"/>
      <c r="I95" s="219"/>
      <c r="J95" s="219"/>
    </row>
    <row r="96" spans="1:10" x14ac:dyDescent="0.2">
      <c r="A96" s="219"/>
      <c r="B96" s="219"/>
      <c r="C96" s="219"/>
      <c r="D96" s="219"/>
      <c r="E96" s="219"/>
      <c r="F96" s="219"/>
      <c r="G96" s="219"/>
      <c r="H96" s="219"/>
      <c r="I96" s="219"/>
      <c r="J96" s="219"/>
    </row>
    <row r="97" spans="1:10" x14ac:dyDescent="0.2">
      <c r="A97" s="219"/>
      <c r="B97" s="219"/>
      <c r="C97" s="219"/>
      <c r="D97" s="219"/>
      <c r="E97" s="219"/>
      <c r="F97" s="219"/>
      <c r="G97" s="219"/>
      <c r="H97" s="219"/>
      <c r="I97" s="219"/>
      <c r="J97" s="219"/>
    </row>
    <row r="98" spans="1:10" x14ac:dyDescent="0.2">
      <c r="A98" s="219"/>
      <c r="B98" s="219"/>
      <c r="C98" s="219"/>
      <c r="D98" s="219"/>
      <c r="E98" s="219"/>
      <c r="F98" s="219"/>
      <c r="G98" s="219"/>
      <c r="H98" s="219"/>
      <c r="I98" s="219"/>
      <c r="J98" s="219"/>
    </row>
    <row r="99" spans="1:10" x14ac:dyDescent="0.2">
      <c r="A99" s="219"/>
      <c r="B99" s="219"/>
      <c r="C99" s="219"/>
      <c r="D99" s="219"/>
      <c r="E99" s="219"/>
      <c r="F99" s="219"/>
      <c r="G99" s="219"/>
      <c r="H99" s="219"/>
      <c r="I99" s="219"/>
      <c r="J99" s="219"/>
    </row>
    <row r="100" spans="1:10" x14ac:dyDescent="0.2">
      <c r="A100" s="219"/>
      <c r="B100" s="219"/>
      <c r="C100" s="219"/>
      <c r="D100" s="219"/>
      <c r="E100" s="219"/>
      <c r="F100" s="219"/>
      <c r="G100" s="219"/>
      <c r="H100" s="219"/>
      <c r="I100" s="219"/>
      <c r="J100" s="219"/>
    </row>
    <row r="101" spans="1:10" x14ac:dyDescent="0.2">
      <c r="A101" s="219"/>
      <c r="B101" s="219"/>
      <c r="C101" s="219"/>
      <c r="D101" s="219"/>
      <c r="E101" s="219"/>
      <c r="F101" s="219"/>
      <c r="G101" s="219"/>
      <c r="H101" s="219"/>
      <c r="I101" s="219"/>
      <c r="J101" s="219"/>
    </row>
    <row r="102" spans="1:10" x14ac:dyDescent="0.2">
      <c r="A102" s="219"/>
      <c r="B102" s="219"/>
      <c r="C102" s="219"/>
      <c r="D102" s="219"/>
      <c r="E102" s="219"/>
      <c r="F102" s="219"/>
      <c r="G102" s="219"/>
      <c r="H102" s="219"/>
      <c r="I102" s="219"/>
      <c r="J102" s="219"/>
    </row>
    <row r="103" spans="1:10" x14ac:dyDescent="0.2">
      <c r="A103" s="219"/>
      <c r="B103" s="219"/>
      <c r="C103" s="219"/>
      <c r="D103" s="219"/>
      <c r="E103" s="219"/>
      <c r="F103" s="219"/>
      <c r="G103" s="219"/>
      <c r="H103" s="219"/>
      <c r="I103" s="219"/>
      <c r="J103" s="219"/>
    </row>
    <row r="104" spans="1:10" x14ac:dyDescent="0.2">
      <c r="A104" s="219"/>
      <c r="B104" s="219"/>
      <c r="C104" s="219"/>
      <c r="D104" s="219"/>
      <c r="E104" s="219"/>
      <c r="F104" s="219"/>
      <c r="G104" s="219"/>
      <c r="H104" s="219"/>
      <c r="I104" s="219"/>
      <c r="J104" s="219"/>
    </row>
    <row r="105" spans="1:10" x14ac:dyDescent="0.2">
      <c r="A105" s="219"/>
      <c r="B105" s="219"/>
      <c r="C105" s="219"/>
      <c r="D105" s="219"/>
      <c r="E105" s="219"/>
      <c r="F105" s="219"/>
      <c r="G105" s="219"/>
      <c r="H105" s="219"/>
      <c r="I105" s="219"/>
      <c r="J105" s="219"/>
    </row>
    <row r="106" spans="1:10" x14ac:dyDescent="0.2">
      <c r="A106" s="219"/>
      <c r="B106" s="219"/>
      <c r="C106" s="219"/>
      <c r="D106" s="219"/>
      <c r="E106" s="219"/>
      <c r="F106" s="219"/>
      <c r="G106" s="219"/>
      <c r="H106" s="219"/>
      <c r="I106" s="219"/>
      <c r="J106" s="219"/>
    </row>
    <row r="107" spans="1:10" x14ac:dyDescent="0.2">
      <c r="A107" s="219"/>
      <c r="B107" s="219"/>
      <c r="C107" s="219"/>
      <c r="D107" s="219"/>
      <c r="E107" s="219"/>
      <c r="F107" s="219"/>
      <c r="G107" s="219"/>
      <c r="H107" s="219"/>
      <c r="I107" s="219"/>
      <c r="J107" s="219"/>
    </row>
    <row r="108" spans="1:10" x14ac:dyDescent="0.2">
      <c r="A108" s="219"/>
      <c r="B108" s="219"/>
      <c r="C108" s="219"/>
      <c r="D108" s="219"/>
      <c r="E108" s="219"/>
      <c r="F108" s="219"/>
      <c r="G108" s="219"/>
      <c r="H108" s="219"/>
      <c r="I108" s="219"/>
      <c r="J108" s="219"/>
    </row>
    <row r="109" spans="1:10" x14ac:dyDescent="0.2">
      <c r="A109" s="219"/>
      <c r="B109" s="219"/>
      <c r="C109" s="219"/>
      <c r="D109" s="219"/>
      <c r="E109" s="219"/>
      <c r="F109" s="219"/>
      <c r="G109" s="219"/>
      <c r="H109" s="219"/>
      <c r="I109" s="219"/>
      <c r="J109" s="219"/>
    </row>
    <row r="110" spans="1:10" x14ac:dyDescent="0.2">
      <c r="A110" s="219"/>
      <c r="B110" s="219"/>
      <c r="C110" s="219"/>
      <c r="D110" s="219"/>
      <c r="E110" s="219"/>
      <c r="F110" s="219"/>
      <c r="G110" s="219"/>
      <c r="H110" s="219"/>
      <c r="I110" s="219"/>
      <c r="J110" s="219"/>
    </row>
    <row r="111" spans="1:10" x14ac:dyDescent="0.2">
      <c r="A111" s="219"/>
      <c r="B111" s="219"/>
      <c r="C111" s="219"/>
      <c r="D111" s="219"/>
      <c r="E111" s="219"/>
      <c r="F111" s="219"/>
      <c r="G111" s="219"/>
      <c r="H111" s="219"/>
      <c r="I111" s="219"/>
      <c r="J111" s="219"/>
    </row>
    <row r="112" spans="1:10" x14ac:dyDescent="0.2">
      <c r="A112" s="219"/>
      <c r="B112" s="219"/>
      <c r="C112" s="219"/>
      <c r="D112" s="219"/>
      <c r="E112" s="219"/>
      <c r="F112" s="219"/>
      <c r="G112" s="219"/>
      <c r="H112" s="219"/>
      <c r="I112" s="219"/>
      <c r="J112" s="219"/>
    </row>
    <row r="113" spans="1:10" x14ac:dyDescent="0.2">
      <c r="A113" s="219"/>
      <c r="B113" s="219"/>
      <c r="C113" s="219"/>
      <c r="D113" s="219"/>
      <c r="E113" s="219"/>
      <c r="F113" s="219"/>
      <c r="G113" s="219"/>
      <c r="H113" s="219"/>
      <c r="I113" s="219"/>
      <c r="J113" s="219"/>
    </row>
    <row r="114" spans="1:10" x14ac:dyDescent="0.2">
      <c r="A114" s="219"/>
      <c r="B114" s="219"/>
      <c r="C114" s="219"/>
      <c r="D114" s="219"/>
      <c r="E114" s="219"/>
      <c r="F114" s="219"/>
      <c r="G114" s="219"/>
      <c r="H114" s="219"/>
      <c r="I114" s="219"/>
      <c r="J114" s="219"/>
    </row>
    <row r="115" spans="1:10" x14ac:dyDescent="0.2">
      <c r="A115" s="219"/>
      <c r="B115" s="219"/>
      <c r="C115" s="219"/>
      <c r="D115" s="219"/>
      <c r="E115" s="219"/>
      <c r="F115" s="219"/>
      <c r="G115" s="219"/>
      <c r="H115" s="219"/>
      <c r="I115" s="219"/>
      <c r="J115" s="219"/>
    </row>
    <row r="116" spans="1:10" x14ac:dyDescent="0.2">
      <c r="A116" s="219"/>
      <c r="B116" s="219"/>
      <c r="C116" s="219"/>
      <c r="D116" s="219"/>
      <c r="E116" s="219"/>
      <c r="F116" s="219"/>
      <c r="G116" s="219"/>
      <c r="H116" s="219"/>
      <c r="I116" s="219"/>
      <c r="J116" s="219"/>
    </row>
    <row r="117" spans="1:10" x14ac:dyDescent="0.2">
      <c r="A117" s="219"/>
      <c r="B117" s="219"/>
      <c r="C117" s="219"/>
      <c r="D117" s="219"/>
      <c r="E117" s="219"/>
      <c r="F117" s="219"/>
      <c r="G117" s="219"/>
      <c r="H117" s="219"/>
      <c r="I117" s="219"/>
      <c r="J117" s="219"/>
    </row>
    <row r="118" spans="1:10" x14ac:dyDescent="0.2">
      <c r="A118" s="219"/>
      <c r="B118" s="219"/>
      <c r="C118" s="219"/>
      <c r="D118" s="219"/>
      <c r="E118" s="219"/>
      <c r="F118" s="219"/>
      <c r="G118" s="219"/>
      <c r="H118" s="219"/>
      <c r="I118" s="219"/>
      <c r="J118" s="219"/>
    </row>
    <row r="119" spans="1:10" x14ac:dyDescent="0.2">
      <c r="A119" s="220" t="s">
        <v>3</v>
      </c>
      <c r="B119" s="221"/>
      <c r="C119" s="221"/>
      <c r="D119" s="221"/>
      <c r="E119" s="221"/>
      <c r="F119" s="221"/>
      <c r="G119" s="221"/>
      <c r="H119" s="221"/>
      <c r="I119" s="221"/>
      <c r="J119" s="221"/>
    </row>
    <row r="120" spans="1:10" x14ac:dyDescent="0.2">
      <c r="A120" s="221"/>
      <c r="B120" s="221"/>
      <c r="C120" s="221"/>
      <c r="D120" s="221"/>
      <c r="E120" s="221"/>
      <c r="F120" s="221"/>
      <c r="G120" s="221"/>
      <c r="H120" s="221"/>
      <c r="I120" s="221"/>
      <c r="J120" s="221"/>
    </row>
    <row r="121" spans="1:10" x14ac:dyDescent="0.2">
      <c r="A121" s="221"/>
      <c r="B121" s="221"/>
      <c r="C121" s="221"/>
      <c r="D121" s="221"/>
      <c r="E121" s="221"/>
      <c r="F121" s="221"/>
      <c r="G121" s="221"/>
      <c r="H121" s="221"/>
      <c r="I121" s="221"/>
      <c r="J121" s="221"/>
    </row>
    <row r="122" spans="1:10" x14ac:dyDescent="0.2">
      <c r="A122" s="221"/>
      <c r="B122" s="221"/>
      <c r="C122" s="221"/>
      <c r="D122" s="221"/>
      <c r="E122" s="221"/>
      <c r="F122" s="221"/>
      <c r="G122" s="221"/>
      <c r="H122" s="221"/>
      <c r="I122" s="221"/>
      <c r="J122" s="221"/>
    </row>
    <row r="123" spans="1:10" x14ac:dyDescent="0.2">
      <c r="A123" s="221"/>
      <c r="B123" s="221"/>
      <c r="C123" s="221"/>
      <c r="D123" s="221"/>
      <c r="E123" s="221"/>
      <c r="F123" s="221"/>
      <c r="G123" s="221"/>
      <c r="H123" s="221"/>
      <c r="I123" s="221"/>
      <c r="J123" s="221"/>
    </row>
    <row r="124" spans="1:10" x14ac:dyDescent="0.2">
      <c r="A124" s="221"/>
      <c r="B124" s="221"/>
      <c r="C124" s="221"/>
      <c r="D124" s="221"/>
      <c r="E124" s="221"/>
      <c r="F124" s="221"/>
      <c r="G124" s="221"/>
      <c r="H124" s="221"/>
      <c r="I124" s="221"/>
      <c r="J124" s="221"/>
    </row>
    <row r="125" spans="1:10" x14ac:dyDescent="0.2">
      <c r="A125" s="221"/>
      <c r="B125" s="221"/>
      <c r="C125" s="221"/>
      <c r="D125" s="221"/>
      <c r="E125" s="221"/>
      <c r="F125" s="221"/>
      <c r="G125" s="221"/>
      <c r="H125" s="221"/>
      <c r="I125" s="221"/>
      <c r="J125" s="221"/>
    </row>
    <row r="126" spans="1:10" x14ac:dyDescent="0.2">
      <c r="A126" s="221"/>
      <c r="B126" s="221"/>
      <c r="C126" s="221"/>
      <c r="D126" s="221"/>
      <c r="E126" s="221"/>
      <c r="F126" s="221"/>
      <c r="G126" s="221"/>
      <c r="H126" s="221"/>
      <c r="I126" s="221"/>
      <c r="J126" s="221"/>
    </row>
    <row r="127" spans="1:10" x14ac:dyDescent="0.2">
      <c r="A127" s="221"/>
      <c r="B127" s="221"/>
      <c r="C127" s="221"/>
      <c r="D127" s="221"/>
      <c r="E127" s="221"/>
      <c r="F127" s="221"/>
      <c r="G127" s="221"/>
      <c r="H127" s="221"/>
      <c r="I127" s="221"/>
      <c r="J127" s="221"/>
    </row>
    <row r="128" spans="1:10" x14ac:dyDescent="0.2">
      <c r="A128" s="221"/>
      <c r="B128" s="221"/>
      <c r="C128" s="221"/>
      <c r="D128" s="221"/>
      <c r="E128" s="221"/>
      <c r="F128" s="221"/>
      <c r="G128" s="221"/>
      <c r="H128" s="221"/>
      <c r="I128" s="221"/>
      <c r="J128" s="221"/>
    </row>
    <row r="129" spans="1:10" x14ac:dyDescent="0.2">
      <c r="A129" s="221"/>
      <c r="B129" s="221"/>
      <c r="C129" s="221"/>
      <c r="D129" s="221"/>
      <c r="E129" s="221"/>
      <c r="F129" s="221"/>
      <c r="G129" s="221"/>
      <c r="H129" s="221"/>
      <c r="I129" s="221"/>
      <c r="J129" s="221"/>
    </row>
    <row r="130" spans="1:10" x14ac:dyDescent="0.2">
      <c r="A130" s="221"/>
      <c r="B130" s="221"/>
      <c r="C130" s="221"/>
      <c r="D130" s="221"/>
      <c r="E130" s="221"/>
      <c r="F130" s="221"/>
      <c r="G130" s="221"/>
      <c r="H130" s="221"/>
      <c r="I130" s="221"/>
      <c r="J130" s="221"/>
    </row>
    <row r="131" spans="1:10" x14ac:dyDescent="0.2">
      <c r="A131" s="221"/>
      <c r="B131" s="221"/>
      <c r="C131" s="221"/>
      <c r="D131" s="221"/>
      <c r="E131" s="221"/>
      <c r="F131" s="221"/>
      <c r="G131" s="221"/>
      <c r="H131" s="221"/>
      <c r="I131" s="221"/>
      <c r="J131" s="221"/>
    </row>
    <row r="132" spans="1:10" x14ac:dyDescent="0.2">
      <c r="A132" s="221"/>
      <c r="B132" s="221"/>
      <c r="C132" s="221"/>
      <c r="D132" s="221"/>
      <c r="E132" s="221"/>
      <c r="F132" s="221"/>
      <c r="G132" s="221"/>
      <c r="H132" s="221"/>
      <c r="I132" s="221"/>
      <c r="J132" s="221"/>
    </row>
    <row r="133" spans="1:10" x14ac:dyDescent="0.2">
      <c r="A133" s="221"/>
      <c r="B133" s="221"/>
      <c r="C133" s="221"/>
      <c r="D133" s="221"/>
      <c r="E133" s="221"/>
      <c r="F133" s="221"/>
      <c r="G133" s="221"/>
      <c r="H133" s="221"/>
      <c r="I133" s="221"/>
      <c r="J133" s="221"/>
    </row>
    <row r="134" spans="1:10" x14ac:dyDescent="0.2">
      <c r="A134" s="221"/>
      <c r="B134" s="221"/>
      <c r="C134" s="221"/>
      <c r="D134" s="221"/>
      <c r="E134" s="221"/>
      <c r="F134" s="221"/>
      <c r="G134" s="221"/>
      <c r="H134" s="221"/>
      <c r="I134" s="221"/>
      <c r="J134" s="221"/>
    </row>
    <row r="135" spans="1:10" x14ac:dyDescent="0.2">
      <c r="A135" s="221"/>
      <c r="B135" s="221"/>
      <c r="C135" s="221"/>
      <c r="D135" s="221"/>
      <c r="E135" s="221"/>
      <c r="F135" s="221"/>
      <c r="G135" s="221"/>
      <c r="H135" s="221"/>
      <c r="I135" s="221"/>
      <c r="J135" s="221"/>
    </row>
    <row r="136" spans="1:10" x14ac:dyDescent="0.2">
      <c r="A136" s="221"/>
      <c r="B136" s="221"/>
      <c r="C136" s="221"/>
      <c r="D136" s="221"/>
      <c r="E136" s="221"/>
      <c r="F136" s="221"/>
      <c r="G136" s="221"/>
      <c r="H136" s="221"/>
      <c r="I136" s="221"/>
      <c r="J136" s="221"/>
    </row>
    <row r="137" spans="1:10" x14ac:dyDescent="0.2">
      <c r="A137" s="221"/>
      <c r="B137" s="221"/>
      <c r="C137" s="221"/>
      <c r="D137" s="221"/>
      <c r="E137" s="221"/>
      <c r="F137" s="221"/>
      <c r="G137" s="221"/>
      <c r="H137" s="221"/>
      <c r="I137" s="221"/>
      <c r="J137" s="221"/>
    </row>
    <row r="138" spans="1:10" x14ac:dyDescent="0.2">
      <c r="A138" s="221"/>
      <c r="B138" s="221"/>
      <c r="C138" s="221"/>
      <c r="D138" s="221"/>
      <c r="E138" s="221"/>
      <c r="F138" s="221"/>
      <c r="G138" s="221"/>
      <c r="H138" s="221"/>
      <c r="I138" s="221"/>
      <c r="J138" s="221"/>
    </row>
    <row r="139" spans="1:10" x14ac:dyDescent="0.2">
      <c r="A139" s="221"/>
      <c r="B139" s="221"/>
      <c r="C139" s="221"/>
      <c r="D139" s="221"/>
      <c r="E139" s="221"/>
      <c r="F139" s="221"/>
      <c r="G139" s="221"/>
      <c r="H139" s="221"/>
      <c r="I139" s="221"/>
      <c r="J139" s="221"/>
    </row>
    <row r="140" spans="1:10" x14ac:dyDescent="0.2">
      <c r="A140" s="221"/>
      <c r="B140" s="221"/>
      <c r="C140" s="221"/>
      <c r="D140" s="221"/>
      <c r="E140" s="221"/>
      <c r="F140" s="221"/>
      <c r="G140" s="221"/>
      <c r="H140" s="221"/>
      <c r="I140" s="221"/>
      <c r="J140" s="221"/>
    </row>
    <row r="141" spans="1:10" x14ac:dyDescent="0.2">
      <c r="A141" s="221"/>
      <c r="B141" s="221"/>
      <c r="C141" s="221"/>
      <c r="D141" s="221"/>
      <c r="E141" s="221"/>
      <c r="F141" s="221"/>
      <c r="G141" s="221"/>
      <c r="H141" s="221"/>
      <c r="I141" s="221"/>
      <c r="J141" s="221"/>
    </row>
    <row r="142" spans="1:10" x14ac:dyDescent="0.2">
      <c r="A142" s="221"/>
      <c r="B142" s="221"/>
      <c r="C142" s="221"/>
      <c r="D142" s="221"/>
      <c r="E142" s="221"/>
      <c r="F142" s="221"/>
      <c r="G142" s="221"/>
      <c r="H142" s="221"/>
      <c r="I142" s="221"/>
      <c r="J142" s="221"/>
    </row>
    <row r="143" spans="1:10" x14ac:dyDescent="0.2">
      <c r="A143" s="221"/>
      <c r="B143" s="221"/>
      <c r="C143" s="221"/>
      <c r="D143" s="221"/>
      <c r="E143" s="221"/>
      <c r="F143" s="221"/>
      <c r="G143" s="221"/>
      <c r="H143" s="221"/>
      <c r="I143" s="221"/>
      <c r="J143" s="221"/>
    </row>
    <row r="144" spans="1:10" x14ac:dyDescent="0.2">
      <c r="A144" s="221"/>
      <c r="B144" s="221"/>
      <c r="C144" s="221"/>
      <c r="D144" s="221"/>
      <c r="E144" s="221"/>
      <c r="F144" s="221"/>
      <c r="G144" s="221"/>
      <c r="H144" s="221"/>
      <c r="I144" s="221"/>
      <c r="J144" s="221"/>
    </row>
    <row r="145" spans="1:10" x14ac:dyDescent="0.2">
      <c r="A145" s="221"/>
      <c r="B145" s="221"/>
      <c r="C145" s="221"/>
      <c r="D145" s="221"/>
      <c r="E145" s="221"/>
      <c r="F145" s="221"/>
      <c r="G145" s="221"/>
      <c r="H145" s="221"/>
      <c r="I145" s="221"/>
      <c r="J145" s="221"/>
    </row>
    <row r="146" spans="1:10" x14ac:dyDescent="0.2">
      <c r="A146" s="221"/>
      <c r="B146" s="221"/>
      <c r="C146" s="221"/>
      <c r="D146" s="221"/>
      <c r="E146" s="221"/>
      <c r="F146" s="221"/>
      <c r="G146" s="221"/>
      <c r="H146" s="221"/>
      <c r="I146" s="221"/>
      <c r="J146" s="221"/>
    </row>
    <row r="147" spans="1:10" x14ac:dyDescent="0.2">
      <c r="A147" s="221"/>
      <c r="B147" s="221"/>
      <c r="C147" s="221"/>
      <c r="D147" s="221"/>
      <c r="E147" s="221"/>
      <c r="F147" s="221"/>
      <c r="G147" s="221"/>
      <c r="H147" s="221"/>
      <c r="I147" s="221"/>
      <c r="J147" s="221"/>
    </row>
    <row r="148" spans="1:10" x14ac:dyDescent="0.2">
      <c r="A148" s="221"/>
      <c r="B148" s="221"/>
      <c r="C148" s="221"/>
      <c r="D148" s="221"/>
      <c r="E148" s="221"/>
      <c r="F148" s="221"/>
      <c r="G148" s="221"/>
      <c r="H148" s="221"/>
      <c r="I148" s="221"/>
      <c r="J148" s="221"/>
    </row>
    <row r="149" spans="1:10" x14ac:dyDescent="0.2">
      <c r="A149" s="221"/>
      <c r="B149" s="221"/>
      <c r="C149" s="221"/>
      <c r="D149" s="221"/>
      <c r="E149" s="221"/>
      <c r="F149" s="221"/>
      <c r="G149" s="221"/>
      <c r="H149" s="221"/>
      <c r="I149" s="221"/>
      <c r="J149" s="221"/>
    </row>
    <row r="150" spans="1:10" x14ac:dyDescent="0.2">
      <c r="A150" s="221"/>
      <c r="B150" s="221"/>
      <c r="C150" s="221"/>
      <c r="D150" s="221"/>
      <c r="E150" s="221"/>
      <c r="F150" s="221"/>
      <c r="G150" s="221"/>
      <c r="H150" s="221"/>
      <c r="I150" s="221"/>
      <c r="J150" s="221"/>
    </row>
    <row r="151" spans="1:10" x14ac:dyDescent="0.2">
      <c r="A151" s="221"/>
      <c r="B151" s="221"/>
      <c r="C151" s="221"/>
      <c r="D151" s="221"/>
      <c r="E151" s="221"/>
      <c r="F151" s="221"/>
      <c r="G151" s="221"/>
      <c r="H151" s="221"/>
      <c r="I151" s="221"/>
      <c r="J151" s="221"/>
    </row>
    <row r="152" spans="1:10" x14ac:dyDescent="0.2">
      <c r="A152" s="221"/>
      <c r="B152" s="221"/>
      <c r="C152" s="221"/>
      <c r="D152" s="221"/>
      <c r="E152" s="221"/>
      <c r="F152" s="221"/>
      <c r="G152" s="221"/>
      <c r="H152" s="221"/>
      <c r="I152" s="221"/>
      <c r="J152" s="221"/>
    </row>
    <row r="153" spans="1:10" x14ac:dyDescent="0.2">
      <c r="A153" s="221"/>
      <c r="B153" s="221"/>
      <c r="C153" s="221"/>
      <c r="D153" s="221"/>
      <c r="E153" s="221"/>
      <c r="F153" s="221"/>
      <c r="G153" s="221"/>
      <c r="H153" s="221"/>
      <c r="I153" s="221"/>
      <c r="J153" s="221"/>
    </row>
    <row r="154" spans="1:10" x14ac:dyDescent="0.2">
      <c r="A154" s="221"/>
      <c r="B154" s="221"/>
      <c r="C154" s="221"/>
      <c r="D154" s="221"/>
      <c r="E154" s="221"/>
      <c r="F154" s="221"/>
      <c r="G154" s="221"/>
      <c r="H154" s="221"/>
      <c r="I154" s="221"/>
      <c r="J154" s="221"/>
    </row>
    <row r="155" spans="1:10" x14ac:dyDescent="0.2">
      <c r="A155" s="221"/>
      <c r="B155" s="221"/>
      <c r="C155" s="221"/>
      <c r="D155" s="221"/>
      <c r="E155" s="221"/>
      <c r="F155" s="221"/>
      <c r="G155" s="221"/>
      <c r="H155" s="221"/>
      <c r="I155" s="221"/>
      <c r="J155" s="221"/>
    </row>
    <row r="156" spans="1:10" x14ac:dyDescent="0.2">
      <c r="A156" s="221"/>
      <c r="B156" s="221"/>
      <c r="C156" s="221"/>
      <c r="D156" s="221"/>
      <c r="E156" s="221"/>
      <c r="F156" s="221"/>
      <c r="G156" s="221"/>
      <c r="H156" s="221"/>
      <c r="I156" s="221"/>
      <c r="J156" s="221"/>
    </row>
    <row r="157" spans="1:10" x14ac:dyDescent="0.2">
      <c r="A157" s="221"/>
      <c r="B157" s="221"/>
      <c r="C157" s="221"/>
      <c r="D157" s="221"/>
      <c r="E157" s="221"/>
      <c r="F157" s="221"/>
      <c r="G157" s="221"/>
      <c r="H157" s="221"/>
      <c r="I157" s="221"/>
      <c r="J157" s="221"/>
    </row>
    <row r="158" spans="1:10" x14ac:dyDescent="0.2">
      <c r="A158" s="221"/>
      <c r="B158" s="221"/>
      <c r="C158" s="221"/>
      <c r="D158" s="221"/>
      <c r="E158" s="221"/>
      <c r="F158" s="221"/>
      <c r="G158" s="221"/>
      <c r="H158" s="221"/>
      <c r="I158" s="221"/>
      <c r="J158" s="221"/>
    </row>
    <row r="159" spans="1:10" x14ac:dyDescent="0.2">
      <c r="A159" s="221"/>
      <c r="B159" s="221"/>
      <c r="C159" s="221"/>
      <c r="D159" s="221"/>
      <c r="E159" s="221"/>
      <c r="F159" s="221"/>
      <c r="G159" s="221"/>
      <c r="H159" s="221"/>
      <c r="I159" s="221"/>
      <c r="J159" s="221"/>
    </row>
    <row r="160" spans="1:10" x14ac:dyDescent="0.2">
      <c r="A160" s="221"/>
      <c r="B160" s="221"/>
      <c r="C160" s="221"/>
      <c r="D160" s="221"/>
      <c r="E160" s="221"/>
      <c r="F160" s="221"/>
      <c r="G160" s="221"/>
      <c r="H160" s="221"/>
      <c r="I160" s="221"/>
      <c r="J160" s="221"/>
    </row>
    <row r="161" spans="1:10" x14ac:dyDescent="0.2">
      <c r="A161" s="221"/>
      <c r="B161" s="221"/>
      <c r="C161" s="221"/>
      <c r="D161" s="221"/>
      <c r="E161" s="221"/>
      <c r="F161" s="221"/>
      <c r="G161" s="221"/>
      <c r="H161" s="221"/>
      <c r="I161" s="221"/>
      <c r="J161" s="221"/>
    </row>
    <row r="162" spans="1:10" x14ac:dyDescent="0.2">
      <c r="A162" s="221"/>
      <c r="B162" s="221"/>
      <c r="C162" s="221"/>
      <c r="D162" s="221"/>
      <c r="E162" s="221"/>
      <c r="F162" s="221"/>
      <c r="G162" s="221"/>
      <c r="H162" s="221"/>
      <c r="I162" s="221"/>
      <c r="J162" s="221"/>
    </row>
    <row r="163" spans="1:10" x14ac:dyDescent="0.2">
      <c r="A163" s="221"/>
      <c r="B163" s="221"/>
      <c r="C163" s="221"/>
      <c r="D163" s="221"/>
      <c r="E163" s="221"/>
      <c r="F163" s="221"/>
      <c r="G163" s="221"/>
      <c r="H163" s="221"/>
      <c r="I163" s="221"/>
      <c r="J163" s="221"/>
    </row>
    <row r="164" spans="1:10" x14ac:dyDescent="0.2">
      <c r="A164" s="221"/>
      <c r="B164" s="221"/>
      <c r="C164" s="221"/>
      <c r="D164" s="221"/>
      <c r="E164" s="221"/>
      <c r="F164" s="221"/>
      <c r="G164" s="221"/>
      <c r="H164" s="221"/>
      <c r="I164" s="221"/>
      <c r="J164" s="221"/>
    </row>
    <row r="165" spans="1:10" x14ac:dyDescent="0.2">
      <c r="A165" s="221"/>
      <c r="B165" s="221"/>
      <c r="C165" s="221"/>
      <c r="D165" s="221"/>
      <c r="E165" s="221"/>
      <c r="F165" s="221"/>
      <c r="G165" s="221"/>
      <c r="H165" s="221"/>
      <c r="I165" s="221"/>
      <c r="J165" s="221"/>
    </row>
    <row r="166" spans="1:10" x14ac:dyDescent="0.2">
      <c r="A166" s="221"/>
      <c r="B166" s="221"/>
      <c r="C166" s="221"/>
      <c r="D166" s="221"/>
      <c r="E166" s="221"/>
      <c r="F166" s="221"/>
      <c r="G166" s="221"/>
      <c r="H166" s="221"/>
      <c r="I166" s="221"/>
      <c r="J166" s="221"/>
    </row>
    <row r="167" spans="1:10" x14ac:dyDescent="0.2">
      <c r="A167" s="221"/>
      <c r="B167" s="221"/>
      <c r="C167" s="221"/>
      <c r="D167" s="221"/>
      <c r="E167" s="221"/>
      <c r="F167" s="221"/>
      <c r="G167" s="221"/>
      <c r="H167" s="221"/>
      <c r="I167" s="221"/>
      <c r="J167" s="221"/>
    </row>
    <row r="168" spans="1:10" x14ac:dyDescent="0.2">
      <c r="A168" s="221"/>
      <c r="B168" s="221"/>
      <c r="C168" s="221"/>
      <c r="D168" s="221"/>
      <c r="E168" s="221"/>
      <c r="F168" s="221"/>
      <c r="G168" s="221"/>
      <c r="H168" s="221"/>
      <c r="I168" s="221"/>
      <c r="J168" s="221"/>
    </row>
    <row r="169" spans="1:10" x14ac:dyDescent="0.2">
      <c r="A169" s="221"/>
      <c r="B169" s="221"/>
      <c r="C169" s="221"/>
      <c r="D169" s="221"/>
      <c r="E169" s="221"/>
      <c r="F169" s="221"/>
      <c r="G169" s="221"/>
      <c r="H169" s="221"/>
      <c r="I169" s="221"/>
      <c r="J169" s="221"/>
    </row>
    <row r="170" spans="1:10" x14ac:dyDescent="0.2">
      <c r="A170" s="221"/>
      <c r="B170" s="221"/>
      <c r="C170" s="221"/>
      <c r="D170" s="221"/>
      <c r="E170" s="221"/>
      <c r="F170" s="221"/>
      <c r="G170" s="221"/>
      <c r="H170" s="221"/>
      <c r="I170" s="221"/>
      <c r="J170" s="221"/>
    </row>
    <row r="171" spans="1:10" x14ac:dyDescent="0.2">
      <c r="A171" s="221"/>
      <c r="B171" s="221"/>
      <c r="C171" s="221"/>
      <c r="D171" s="221"/>
      <c r="E171" s="221"/>
      <c r="F171" s="221"/>
      <c r="G171" s="221"/>
      <c r="H171" s="221"/>
      <c r="I171" s="221"/>
      <c r="J171" s="221"/>
    </row>
    <row r="172" spans="1:10" x14ac:dyDescent="0.2">
      <c r="A172" s="221"/>
      <c r="B172" s="221"/>
      <c r="C172" s="221"/>
      <c r="D172" s="221"/>
      <c r="E172" s="221"/>
      <c r="F172" s="221"/>
      <c r="G172" s="221"/>
      <c r="H172" s="221"/>
      <c r="I172" s="221"/>
      <c r="J172" s="221"/>
    </row>
    <row r="173" spans="1:10" x14ac:dyDescent="0.2">
      <c r="A173" s="221"/>
      <c r="B173" s="221"/>
      <c r="C173" s="221"/>
      <c r="D173" s="221"/>
      <c r="E173" s="221"/>
      <c r="F173" s="221"/>
      <c r="G173" s="221"/>
      <c r="H173" s="221"/>
      <c r="I173" s="221"/>
      <c r="J173" s="221"/>
    </row>
    <row r="174" spans="1:10" x14ac:dyDescent="0.2">
      <c r="A174" s="221"/>
      <c r="B174" s="221"/>
      <c r="C174" s="221"/>
      <c r="D174" s="221"/>
      <c r="E174" s="221"/>
      <c r="F174" s="221"/>
      <c r="G174" s="221"/>
      <c r="H174" s="221"/>
      <c r="I174" s="221"/>
      <c r="J174" s="221"/>
    </row>
    <row r="175" spans="1:10" x14ac:dyDescent="0.2">
      <c r="A175" s="221"/>
      <c r="B175" s="221"/>
      <c r="C175" s="221"/>
      <c r="D175" s="221"/>
      <c r="E175" s="221"/>
      <c r="F175" s="221"/>
      <c r="G175" s="221"/>
      <c r="H175" s="221"/>
      <c r="I175" s="221"/>
      <c r="J175" s="221"/>
    </row>
    <row r="176" spans="1:10" x14ac:dyDescent="0.2">
      <c r="A176" s="221"/>
      <c r="B176" s="221"/>
      <c r="C176" s="221"/>
      <c r="D176" s="221"/>
      <c r="E176" s="221"/>
      <c r="F176" s="221"/>
      <c r="G176" s="221"/>
      <c r="H176" s="221"/>
      <c r="I176" s="221"/>
      <c r="J176" s="221"/>
    </row>
    <row r="177" spans="1:10" x14ac:dyDescent="0.2">
      <c r="A177" s="221"/>
      <c r="B177" s="221"/>
      <c r="C177" s="221"/>
      <c r="D177" s="221"/>
      <c r="E177" s="221"/>
      <c r="F177" s="221"/>
      <c r="G177" s="221"/>
      <c r="H177" s="221"/>
      <c r="I177" s="221"/>
      <c r="J177" s="221"/>
    </row>
    <row r="178" spans="1:10" x14ac:dyDescent="0.2">
      <c r="A178" s="218" t="s">
        <v>4</v>
      </c>
      <c r="B178" s="219"/>
      <c r="C178" s="219"/>
      <c r="D178" s="219"/>
      <c r="E178" s="219"/>
      <c r="F178" s="219"/>
      <c r="G178" s="219"/>
      <c r="H178" s="219"/>
      <c r="I178" s="219"/>
      <c r="J178" s="219"/>
    </row>
    <row r="179" spans="1:10" x14ac:dyDescent="0.2">
      <c r="A179" s="219"/>
      <c r="B179" s="219"/>
      <c r="C179" s="219"/>
      <c r="D179" s="219"/>
      <c r="E179" s="219"/>
      <c r="F179" s="219"/>
      <c r="G179" s="219"/>
      <c r="H179" s="219"/>
      <c r="I179" s="219"/>
      <c r="J179" s="219"/>
    </row>
    <row r="180" spans="1:10" x14ac:dyDescent="0.2">
      <c r="A180" s="219"/>
      <c r="B180" s="219"/>
      <c r="C180" s="219"/>
      <c r="D180" s="219"/>
      <c r="E180" s="219"/>
      <c r="F180" s="219"/>
      <c r="G180" s="219"/>
      <c r="H180" s="219"/>
      <c r="I180" s="219"/>
      <c r="J180" s="219"/>
    </row>
    <row r="181" spans="1:10" x14ac:dyDescent="0.2">
      <c r="A181" s="219"/>
      <c r="B181" s="219"/>
      <c r="C181" s="219"/>
      <c r="D181" s="219"/>
      <c r="E181" s="219"/>
      <c r="F181" s="219"/>
      <c r="G181" s="219"/>
      <c r="H181" s="219"/>
      <c r="I181" s="219"/>
      <c r="J181" s="219"/>
    </row>
    <row r="182" spans="1:10" x14ac:dyDescent="0.2">
      <c r="A182" s="219"/>
      <c r="B182" s="219"/>
      <c r="C182" s="219"/>
      <c r="D182" s="219"/>
      <c r="E182" s="219"/>
      <c r="F182" s="219"/>
      <c r="G182" s="219"/>
      <c r="H182" s="219"/>
      <c r="I182" s="219"/>
      <c r="J182" s="219"/>
    </row>
    <row r="183" spans="1:10" x14ac:dyDescent="0.2">
      <c r="A183" s="219"/>
      <c r="B183" s="219"/>
      <c r="C183" s="219"/>
      <c r="D183" s="219"/>
      <c r="E183" s="219"/>
      <c r="F183" s="219"/>
      <c r="G183" s="219"/>
      <c r="H183" s="219"/>
      <c r="I183" s="219"/>
      <c r="J183" s="219"/>
    </row>
    <row r="184" spans="1:10" x14ac:dyDescent="0.2">
      <c r="A184" s="219"/>
      <c r="B184" s="219"/>
      <c r="C184" s="219"/>
      <c r="D184" s="219"/>
      <c r="E184" s="219"/>
      <c r="F184" s="219"/>
      <c r="G184" s="219"/>
      <c r="H184" s="219"/>
      <c r="I184" s="219"/>
      <c r="J184" s="219"/>
    </row>
    <row r="185" spans="1:10" x14ac:dyDescent="0.2">
      <c r="A185" s="219"/>
      <c r="B185" s="219"/>
      <c r="C185" s="219"/>
      <c r="D185" s="219"/>
      <c r="E185" s="219"/>
      <c r="F185" s="219"/>
      <c r="G185" s="219"/>
      <c r="H185" s="219"/>
      <c r="I185" s="219"/>
      <c r="J185" s="219"/>
    </row>
    <row r="186" spans="1:10" x14ac:dyDescent="0.2">
      <c r="A186" s="219"/>
      <c r="B186" s="219"/>
      <c r="C186" s="219"/>
      <c r="D186" s="219"/>
      <c r="E186" s="219"/>
      <c r="F186" s="219"/>
      <c r="G186" s="219"/>
      <c r="H186" s="219"/>
      <c r="I186" s="219"/>
      <c r="J186" s="219"/>
    </row>
    <row r="187" spans="1:10" x14ac:dyDescent="0.2">
      <c r="A187" s="219"/>
      <c r="B187" s="219"/>
      <c r="C187" s="219"/>
      <c r="D187" s="219"/>
      <c r="E187" s="219"/>
      <c r="F187" s="219"/>
      <c r="G187" s="219"/>
      <c r="H187" s="219"/>
      <c r="I187" s="219"/>
      <c r="J187" s="219"/>
    </row>
    <row r="188" spans="1:10" x14ac:dyDescent="0.2">
      <c r="A188" s="219"/>
      <c r="B188" s="219"/>
      <c r="C188" s="219"/>
      <c r="D188" s="219"/>
      <c r="E188" s="219"/>
      <c r="F188" s="219"/>
      <c r="G188" s="219"/>
      <c r="H188" s="219"/>
      <c r="I188" s="219"/>
      <c r="J188" s="219"/>
    </row>
    <row r="189" spans="1:10" x14ac:dyDescent="0.2">
      <c r="A189" s="219"/>
      <c r="B189" s="219"/>
      <c r="C189" s="219"/>
      <c r="D189" s="219"/>
      <c r="E189" s="219"/>
      <c r="F189" s="219"/>
      <c r="G189" s="219"/>
      <c r="H189" s="219"/>
      <c r="I189" s="219"/>
      <c r="J189" s="219"/>
    </row>
    <row r="190" spans="1:10" x14ac:dyDescent="0.2">
      <c r="A190" s="219"/>
      <c r="B190" s="219"/>
      <c r="C190" s="219"/>
      <c r="D190" s="219"/>
      <c r="E190" s="219"/>
      <c r="F190" s="219"/>
      <c r="G190" s="219"/>
      <c r="H190" s="219"/>
      <c r="I190" s="219"/>
      <c r="J190" s="219"/>
    </row>
    <row r="191" spans="1:10" x14ac:dyDescent="0.2">
      <c r="A191" s="219"/>
      <c r="B191" s="219"/>
      <c r="C191" s="219"/>
      <c r="D191" s="219"/>
      <c r="E191" s="219"/>
      <c r="F191" s="219"/>
      <c r="G191" s="219"/>
      <c r="H191" s="219"/>
      <c r="I191" s="219"/>
      <c r="J191" s="219"/>
    </row>
    <row r="192" spans="1:10" x14ac:dyDescent="0.2">
      <c r="A192" s="219"/>
      <c r="B192" s="219"/>
      <c r="C192" s="219"/>
      <c r="D192" s="219"/>
      <c r="E192" s="219"/>
      <c r="F192" s="219"/>
      <c r="G192" s="219"/>
      <c r="H192" s="219"/>
      <c r="I192" s="219"/>
      <c r="J192" s="219"/>
    </row>
    <row r="193" spans="1:10" x14ac:dyDescent="0.2">
      <c r="A193" s="219"/>
      <c r="B193" s="219"/>
      <c r="C193" s="219"/>
      <c r="D193" s="219"/>
      <c r="E193" s="219"/>
      <c r="F193" s="219"/>
      <c r="G193" s="219"/>
      <c r="H193" s="219"/>
      <c r="I193" s="219"/>
      <c r="J193" s="219"/>
    </row>
    <row r="194" spans="1:10" x14ac:dyDescent="0.2">
      <c r="A194" s="219"/>
      <c r="B194" s="219"/>
      <c r="C194" s="219"/>
      <c r="D194" s="219"/>
      <c r="E194" s="219"/>
      <c r="F194" s="219"/>
      <c r="G194" s="219"/>
      <c r="H194" s="219"/>
      <c r="I194" s="219"/>
      <c r="J194" s="219"/>
    </row>
    <row r="195" spans="1:10" x14ac:dyDescent="0.2">
      <c r="A195" s="219"/>
      <c r="B195" s="219"/>
      <c r="C195" s="219"/>
      <c r="D195" s="219"/>
      <c r="E195" s="219"/>
      <c r="F195" s="219"/>
      <c r="G195" s="219"/>
      <c r="H195" s="219"/>
      <c r="I195" s="219"/>
      <c r="J195" s="219"/>
    </row>
    <row r="196" spans="1:10" x14ac:dyDescent="0.2">
      <c r="A196" s="219"/>
      <c r="B196" s="219"/>
      <c r="C196" s="219"/>
      <c r="D196" s="219"/>
      <c r="E196" s="219"/>
      <c r="F196" s="219"/>
      <c r="G196" s="219"/>
      <c r="H196" s="219"/>
      <c r="I196" s="219"/>
      <c r="J196" s="219"/>
    </row>
    <row r="197" spans="1:10" x14ac:dyDescent="0.2">
      <c r="A197" s="219"/>
      <c r="B197" s="219"/>
      <c r="C197" s="219"/>
      <c r="D197" s="219"/>
      <c r="E197" s="219"/>
      <c r="F197" s="219"/>
      <c r="G197" s="219"/>
      <c r="H197" s="219"/>
      <c r="I197" s="219"/>
      <c r="J197" s="219"/>
    </row>
    <row r="198" spans="1:10" x14ac:dyDescent="0.2">
      <c r="A198" s="219"/>
      <c r="B198" s="219"/>
      <c r="C198" s="219"/>
      <c r="D198" s="219"/>
      <c r="E198" s="219"/>
      <c r="F198" s="219"/>
      <c r="G198" s="219"/>
      <c r="H198" s="219"/>
      <c r="I198" s="219"/>
      <c r="J198" s="219"/>
    </row>
    <row r="199" spans="1:10" x14ac:dyDescent="0.2">
      <c r="A199" s="219"/>
      <c r="B199" s="219"/>
      <c r="C199" s="219"/>
      <c r="D199" s="219"/>
      <c r="E199" s="219"/>
      <c r="F199" s="219"/>
      <c r="G199" s="219"/>
      <c r="H199" s="219"/>
      <c r="I199" s="219"/>
      <c r="J199" s="219"/>
    </row>
    <row r="200" spans="1:10" x14ac:dyDescent="0.2">
      <c r="A200" s="219"/>
      <c r="B200" s="219"/>
      <c r="C200" s="219"/>
      <c r="D200" s="219"/>
      <c r="E200" s="219"/>
      <c r="F200" s="219"/>
      <c r="G200" s="219"/>
      <c r="H200" s="219"/>
      <c r="I200" s="219"/>
      <c r="J200" s="219"/>
    </row>
    <row r="201" spans="1:10" x14ac:dyDescent="0.2">
      <c r="A201" s="219"/>
      <c r="B201" s="219"/>
      <c r="C201" s="219"/>
      <c r="D201" s="219"/>
      <c r="E201" s="219"/>
      <c r="F201" s="219"/>
      <c r="G201" s="219"/>
      <c r="H201" s="219"/>
      <c r="I201" s="219"/>
      <c r="J201" s="219"/>
    </row>
    <row r="202" spans="1:10" x14ac:dyDescent="0.2">
      <c r="A202" s="219"/>
      <c r="B202" s="219"/>
      <c r="C202" s="219"/>
      <c r="D202" s="219"/>
      <c r="E202" s="219"/>
      <c r="F202" s="219"/>
      <c r="G202" s="219"/>
      <c r="H202" s="219"/>
      <c r="I202" s="219"/>
      <c r="J202" s="219"/>
    </row>
    <row r="203" spans="1:10" x14ac:dyDescent="0.2">
      <c r="A203" s="219"/>
      <c r="B203" s="219"/>
      <c r="C203" s="219"/>
      <c r="D203" s="219"/>
      <c r="E203" s="219"/>
      <c r="F203" s="219"/>
      <c r="G203" s="219"/>
      <c r="H203" s="219"/>
      <c r="I203" s="219"/>
      <c r="J203" s="219"/>
    </row>
    <row r="204" spans="1:10" x14ac:dyDescent="0.2">
      <c r="A204" s="219"/>
      <c r="B204" s="219"/>
      <c r="C204" s="219"/>
      <c r="D204" s="219"/>
      <c r="E204" s="219"/>
      <c r="F204" s="219"/>
      <c r="G204" s="219"/>
      <c r="H204" s="219"/>
      <c r="I204" s="219"/>
      <c r="J204" s="219"/>
    </row>
    <row r="205" spans="1:10" x14ac:dyDescent="0.2">
      <c r="A205" s="219"/>
      <c r="B205" s="219"/>
      <c r="C205" s="219"/>
      <c r="D205" s="219"/>
      <c r="E205" s="219"/>
      <c r="F205" s="219"/>
      <c r="G205" s="219"/>
      <c r="H205" s="219"/>
      <c r="I205" s="219"/>
      <c r="J205" s="219"/>
    </row>
    <row r="206" spans="1:10" x14ac:dyDescent="0.2">
      <c r="A206" s="219"/>
      <c r="B206" s="219"/>
      <c r="C206" s="219"/>
      <c r="D206" s="219"/>
      <c r="E206" s="219"/>
      <c r="F206" s="219"/>
      <c r="G206" s="219"/>
      <c r="H206" s="219"/>
      <c r="I206" s="219"/>
      <c r="J206" s="219"/>
    </row>
    <row r="207" spans="1:10" x14ac:dyDescent="0.2">
      <c r="A207" s="219"/>
      <c r="B207" s="219"/>
      <c r="C207" s="219"/>
      <c r="D207" s="219"/>
      <c r="E207" s="219"/>
      <c r="F207" s="219"/>
      <c r="G207" s="219"/>
      <c r="H207" s="219"/>
      <c r="I207" s="219"/>
      <c r="J207" s="219"/>
    </row>
    <row r="208" spans="1:10" x14ac:dyDescent="0.2">
      <c r="A208" s="219"/>
      <c r="B208" s="219"/>
      <c r="C208" s="219"/>
      <c r="D208" s="219"/>
      <c r="E208" s="219"/>
      <c r="F208" s="219"/>
      <c r="G208" s="219"/>
      <c r="H208" s="219"/>
      <c r="I208" s="219"/>
      <c r="J208" s="219"/>
    </row>
    <row r="209" spans="1:10" x14ac:dyDescent="0.2">
      <c r="A209" s="219"/>
      <c r="B209" s="219"/>
      <c r="C209" s="219"/>
      <c r="D209" s="219"/>
      <c r="E209" s="219"/>
      <c r="F209" s="219"/>
      <c r="G209" s="219"/>
      <c r="H209" s="219"/>
      <c r="I209" s="219"/>
      <c r="J209" s="219"/>
    </row>
    <row r="210" spans="1:10" x14ac:dyDescent="0.2">
      <c r="A210" s="219"/>
      <c r="B210" s="219"/>
      <c r="C210" s="219"/>
      <c r="D210" s="219"/>
      <c r="E210" s="219"/>
      <c r="F210" s="219"/>
      <c r="G210" s="219"/>
      <c r="H210" s="219"/>
      <c r="I210" s="219"/>
      <c r="J210" s="219"/>
    </row>
    <row r="211" spans="1:10" x14ac:dyDescent="0.2">
      <c r="A211" s="219"/>
      <c r="B211" s="219"/>
      <c r="C211" s="219"/>
      <c r="D211" s="219"/>
      <c r="E211" s="219"/>
      <c r="F211" s="219"/>
      <c r="G211" s="219"/>
      <c r="H211" s="219"/>
      <c r="I211" s="219"/>
      <c r="J211" s="219"/>
    </row>
    <row r="212" spans="1:10" x14ac:dyDescent="0.2">
      <c r="A212" s="219"/>
      <c r="B212" s="219"/>
      <c r="C212" s="219"/>
      <c r="D212" s="219"/>
      <c r="E212" s="219"/>
      <c r="F212" s="219"/>
      <c r="G212" s="219"/>
      <c r="H212" s="219"/>
      <c r="I212" s="219"/>
      <c r="J212" s="219"/>
    </row>
    <row r="213" spans="1:10" x14ac:dyDescent="0.2">
      <c r="A213" s="219"/>
      <c r="B213" s="219"/>
      <c r="C213" s="219"/>
      <c r="D213" s="219"/>
      <c r="E213" s="219"/>
      <c r="F213" s="219"/>
      <c r="G213" s="219"/>
      <c r="H213" s="219"/>
      <c r="I213" s="219"/>
      <c r="J213" s="219"/>
    </row>
    <row r="214" spans="1:10" x14ac:dyDescent="0.2">
      <c r="A214" s="219"/>
      <c r="B214" s="219"/>
      <c r="C214" s="219"/>
      <c r="D214" s="219"/>
      <c r="E214" s="219"/>
      <c r="F214" s="219"/>
      <c r="G214" s="219"/>
      <c r="H214" s="219"/>
      <c r="I214" s="219"/>
      <c r="J214" s="219"/>
    </row>
    <row r="215" spans="1:10" x14ac:dyDescent="0.2">
      <c r="A215" s="219"/>
      <c r="B215" s="219"/>
      <c r="C215" s="219"/>
      <c r="D215" s="219"/>
      <c r="E215" s="219"/>
      <c r="F215" s="219"/>
      <c r="G215" s="219"/>
      <c r="H215" s="219"/>
      <c r="I215" s="219"/>
      <c r="J215" s="219"/>
    </row>
    <row r="216" spans="1:10" x14ac:dyDescent="0.2">
      <c r="A216" s="219"/>
      <c r="B216" s="219"/>
      <c r="C216" s="219"/>
      <c r="D216" s="219"/>
      <c r="E216" s="219"/>
      <c r="F216" s="219"/>
      <c r="G216" s="219"/>
      <c r="H216" s="219"/>
      <c r="I216" s="219"/>
      <c r="J216" s="219"/>
    </row>
    <row r="217" spans="1:10" x14ac:dyDescent="0.2">
      <c r="A217" s="219"/>
      <c r="B217" s="219"/>
      <c r="C217" s="219"/>
      <c r="D217" s="219"/>
      <c r="E217" s="219"/>
      <c r="F217" s="219"/>
      <c r="G217" s="219"/>
      <c r="H217" s="219"/>
      <c r="I217" s="219"/>
      <c r="J217" s="219"/>
    </row>
    <row r="218" spans="1:10" x14ac:dyDescent="0.2">
      <c r="A218" s="219"/>
      <c r="B218" s="219"/>
      <c r="C218" s="219"/>
      <c r="D218" s="219"/>
      <c r="E218" s="219"/>
      <c r="F218" s="219"/>
      <c r="G218" s="219"/>
      <c r="H218" s="219"/>
      <c r="I218" s="219"/>
      <c r="J218" s="219"/>
    </row>
    <row r="219" spans="1:10" x14ac:dyDescent="0.2">
      <c r="A219" s="219"/>
      <c r="B219" s="219"/>
      <c r="C219" s="219"/>
      <c r="D219" s="219"/>
      <c r="E219" s="219"/>
      <c r="F219" s="219"/>
      <c r="G219" s="219"/>
      <c r="H219" s="219"/>
      <c r="I219" s="219"/>
      <c r="J219" s="219"/>
    </row>
    <row r="220" spans="1:10" x14ac:dyDescent="0.2">
      <c r="A220" s="219"/>
      <c r="B220" s="219"/>
      <c r="C220" s="219"/>
      <c r="D220" s="219"/>
      <c r="E220" s="219"/>
      <c r="F220" s="219"/>
      <c r="G220" s="219"/>
      <c r="H220" s="219"/>
      <c r="I220" s="219"/>
      <c r="J220" s="219"/>
    </row>
    <row r="221" spans="1:10" x14ac:dyDescent="0.2">
      <c r="A221" s="219"/>
      <c r="B221" s="219"/>
      <c r="C221" s="219"/>
      <c r="D221" s="219"/>
      <c r="E221" s="219"/>
      <c r="F221" s="219"/>
      <c r="G221" s="219"/>
      <c r="H221" s="219"/>
      <c r="I221" s="219"/>
      <c r="J221" s="219"/>
    </row>
    <row r="222" spans="1:10" x14ac:dyDescent="0.2">
      <c r="A222" s="219"/>
      <c r="B222" s="219"/>
      <c r="C222" s="219"/>
      <c r="D222" s="219"/>
      <c r="E222" s="219"/>
      <c r="F222" s="219"/>
      <c r="G222" s="219"/>
      <c r="H222" s="219"/>
      <c r="I222" s="219"/>
      <c r="J222" s="219"/>
    </row>
    <row r="223" spans="1:10" x14ac:dyDescent="0.2">
      <c r="A223" s="219"/>
      <c r="B223" s="219"/>
      <c r="C223" s="219"/>
      <c r="D223" s="219"/>
      <c r="E223" s="219"/>
      <c r="F223" s="219"/>
      <c r="G223" s="219"/>
      <c r="H223" s="219"/>
      <c r="I223" s="219"/>
      <c r="J223" s="219"/>
    </row>
    <row r="224" spans="1:10" x14ac:dyDescent="0.2">
      <c r="A224" s="219"/>
      <c r="B224" s="219"/>
      <c r="C224" s="219"/>
      <c r="D224" s="219"/>
      <c r="E224" s="219"/>
      <c r="F224" s="219"/>
      <c r="G224" s="219"/>
      <c r="H224" s="219"/>
      <c r="I224" s="219"/>
      <c r="J224" s="219"/>
    </row>
    <row r="225" spans="1:10" x14ac:dyDescent="0.2">
      <c r="A225" s="219"/>
      <c r="B225" s="219"/>
      <c r="C225" s="219"/>
      <c r="D225" s="219"/>
      <c r="E225" s="219"/>
      <c r="F225" s="219"/>
      <c r="G225" s="219"/>
      <c r="H225" s="219"/>
      <c r="I225" s="219"/>
      <c r="J225" s="219"/>
    </row>
    <row r="226" spans="1:10" x14ac:dyDescent="0.2">
      <c r="A226" s="219"/>
      <c r="B226" s="219"/>
      <c r="C226" s="219"/>
      <c r="D226" s="219"/>
      <c r="E226" s="219"/>
      <c r="F226" s="219"/>
      <c r="G226" s="219"/>
      <c r="H226" s="219"/>
      <c r="I226" s="219"/>
      <c r="J226" s="219"/>
    </row>
    <row r="227" spans="1:10" x14ac:dyDescent="0.2">
      <c r="A227" s="219"/>
      <c r="B227" s="219"/>
      <c r="C227" s="219"/>
      <c r="D227" s="219"/>
      <c r="E227" s="219"/>
      <c r="F227" s="219"/>
      <c r="G227" s="219"/>
      <c r="H227" s="219"/>
      <c r="I227" s="219"/>
      <c r="J227" s="219"/>
    </row>
    <row r="228" spans="1:10" x14ac:dyDescent="0.2">
      <c r="A228" s="219"/>
      <c r="B228" s="219"/>
      <c r="C228" s="219"/>
      <c r="D228" s="219"/>
      <c r="E228" s="219"/>
      <c r="F228" s="219"/>
      <c r="G228" s="219"/>
      <c r="H228" s="219"/>
      <c r="I228" s="219"/>
      <c r="J228" s="219"/>
    </row>
    <row r="229" spans="1:10" x14ac:dyDescent="0.2">
      <c r="A229" s="219"/>
      <c r="B229" s="219"/>
      <c r="C229" s="219"/>
      <c r="D229" s="219"/>
      <c r="E229" s="219"/>
      <c r="F229" s="219"/>
      <c r="G229" s="219"/>
      <c r="H229" s="219"/>
      <c r="I229" s="219"/>
      <c r="J229" s="219"/>
    </row>
    <row r="230" spans="1:10" x14ac:dyDescent="0.2">
      <c r="A230" s="219"/>
      <c r="B230" s="219"/>
      <c r="C230" s="219"/>
      <c r="D230" s="219"/>
      <c r="E230" s="219"/>
      <c r="F230" s="219"/>
      <c r="G230" s="219"/>
      <c r="H230" s="219"/>
      <c r="I230" s="219"/>
      <c r="J230" s="219"/>
    </row>
    <row r="231" spans="1:10" x14ac:dyDescent="0.2">
      <c r="A231" s="219"/>
      <c r="B231" s="219"/>
      <c r="C231" s="219"/>
      <c r="D231" s="219"/>
      <c r="E231" s="219"/>
      <c r="F231" s="219"/>
      <c r="G231" s="219"/>
      <c r="H231" s="219"/>
      <c r="I231" s="219"/>
      <c r="J231" s="219"/>
    </row>
    <row r="232" spans="1:10" x14ac:dyDescent="0.2">
      <c r="A232" s="219"/>
      <c r="B232" s="219"/>
      <c r="C232" s="219"/>
      <c r="D232" s="219"/>
      <c r="E232" s="219"/>
      <c r="F232" s="219"/>
      <c r="G232" s="219"/>
      <c r="H232" s="219"/>
      <c r="I232" s="219"/>
      <c r="J232" s="219"/>
    </row>
    <row r="233" spans="1:10" x14ac:dyDescent="0.2">
      <c r="A233" s="219"/>
      <c r="B233" s="219"/>
      <c r="C233" s="219"/>
      <c r="D233" s="219"/>
      <c r="E233" s="219"/>
      <c r="F233" s="219"/>
      <c r="G233" s="219"/>
      <c r="H233" s="219"/>
      <c r="I233" s="219"/>
      <c r="J233" s="219"/>
    </row>
    <row r="234" spans="1:10" x14ac:dyDescent="0.2">
      <c r="A234" s="219"/>
      <c r="B234" s="219"/>
      <c r="C234" s="219"/>
      <c r="D234" s="219"/>
      <c r="E234" s="219"/>
      <c r="F234" s="219"/>
      <c r="G234" s="219"/>
      <c r="H234" s="219"/>
      <c r="I234" s="219"/>
      <c r="J234" s="219"/>
    </row>
    <row r="235" spans="1:10" x14ac:dyDescent="0.2">
      <c r="A235" s="219"/>
      <c r="B235" s="219"/>
      <c r="C235" s="219"/>
      <c r="D235" s="219"/>
      <c r="E235" s="219"/>
      <c r="F235" s="219"/>
      <c r="G235" s="219"/>
      <c r="H235" s="219"/>
      <c r="I235" s="219"/>
      <c r="J235" s="219"/>
    </row>
    <row r="236" spans="1:10" x14ac:dyDescent="0.2">
      <c r="A236" s="219"/>
      <c r="B236" s="219"/>
      <c r="C236" s="219"/>
      <c r="D236" s="219"/>
      <c r="E236" s="219"/>
      <c r="F236" s="219"/>
      <c r="G236" s="219"/>
      <c r="H236" s="219"/>
      <c r="I236" s="219"/>
      <c r="J236" s="219"/>
    </row>
    <row r="237" spans="1:10" x14ac:dyDescent="0.2">
      <c r="A237" s="218" t="s">
        <v>5</v>
      </c>
      <c r="B237" s="219"/>
      <c r="C237" s="219"/>
      <c r="D237" s="219"/>
      <c r="E237" s="219"/>
      <c r="F237" s="219"/>
      <c r="G237" s="219"/>
      <c r="H237" s="219"/>
      <c r="I237" s="219"/>
      <c r="J237" s="219"/>
    </row>
    <row r="238" spans="1:10" x14ac:dyDescent="0.2">
      <c r="A238" s="219"/>
      <c r="B238" s="219"/>
      <c r="C238" s="219"/>
      <c r="D238" s="219"/>
      <c r="E238" s="219"/>
      <c r="F238" s="219"/>
      <c r="G238" s="219"/>
      <c r="H238" s="219"/>
      <c r="I238" s="219"/>
      <c r="J238" s="219"/>
    </row>
    <row r="239" spans="1:10" x14ac:dyDescent="0.2">
      <c r="A239" s="219"/>
      <c r="B239" s="219"/>
      <c r="C239" s="219"/>
      <c r="D239" s="219"/>
      <c r="E239" s="219"/>
      <c r="F239" s="219"/>
      <c r="G239" s="219"/>
      <c r="H239" s="219"/>
      <c r="I239" s="219"/>
      <c r="J239" s="219"/>
    </row>
    <row r="240" spans="1:10" x14ac:dyDescent="0.2">
      <c r="A240" s="219"/>
      <c r="B240" s="219"/>
      <c r="C240" s="219"/>
      <c r="D240" s="219"/>
      <c r="E240" s="219"/>
      <c r="F240" s="219"/>
      <c r="G240" s="219"/>
      <c r="H240" s="219"/>
      <c r="I240" s="219"/>
      <c r="J240" s="219"/>
    </row>
    <row r="241" spans="1:10" x14ac:dyDescent="0.2">
      <c r="A241" s="219"/>
      <c r="B241" s="219"/>
      <c r="C241" s="219"/>
      <c r="D241" s="219"/>
      <c r="E241" s="219"/>
      <c r="F241" s="219"/>
      <c r="G241" s="219"/>
      <c r="H241" s="219"/>
      <c r="I241" s="219"/>
      <c r="J241" s="219"/>
    </row>
    <row r="242" spans="1:10" x14ac:dyDescent="0.2">
      <c r="A242" s="219"/>
      <c r="B242" s="219"/>
      <c r="C242" s="219"/>
      <c r="D242" s="219"/>
      <c r="E242" s="219"/>
      <c r="F242" s="219"/>
      <c r="G242" s="219"/>
      <c r="H242" s="219"/>
      <c r="I242" s="219"/>
      <c r="J242" s="219"/>
    </row>
    <row r="243" spans="1:10" x14ac:dyDescent="0.2">
      <c r="A243" s="219"/>
      <c r="B243" s="219"/>
      <c r="C243" s="219"/>
      <c r="D243" s="219"/>
      <c r="E243" s="219"/>
      <c r="F243" s="219"/>
      <c r="G243" s="219"/>
      <c r="H243" s="219"/>
      <c r="I243" s="219"/>
      <c r="J243" s="219"/>
    </row>
    <row r="244" spans="1:10" x14ac:dyDescent="0.2">
      <c r="A244" s="219"/>
      <c r="B244" s="219"/>
      <c r="C244" s="219"/>
      <c r="D244" s="219"/>
      <c r="E244" s="219"/>
      <c r="F244" s="219"/>
      <c r="G244" s="219"/>
      <c r="H244" s="219"/>
      <c r="I244" s="219"/>
      <c r="J244" s="219"/>
    </row>
    <row r="245" spans="1:10" x14ac:dyDescent="0.2">
      <c r="A245" s="219"/>
      <c r="B245" s="219"/>
      <c r="C245" s="219"/>
      <c r="D245" s="219"/>
      <c r="E245" s="219"/>
      <c r="F245" s="219"/>
      <c r="G245" s="219"/>
      <c r="H245" s="219"/>
      <c r="I245" s="219"/>
      <c r="J245" s="219"/>
    </row>
    <row r="246" spans="1:10" x14ac:dyDescent="0.2">
      <c r="A246" s="219"/>
      <c r="B246" s="219"/>
      <c r="C246" s="219"/>
      <c r="D246" s="219"/>
      <c r="E246" s="219"/>
      <c r="F246" s="219"/>
      <c r="G246" s="219"/>
      <c r="H246" s="219"/>
      <c r="I246" s="219"/>
      <c r="J246" s="219"/>
    </row>
    <row r="247" spans="1:10" x14ac:dyDescent="0.2">
      <c r="A247" s="219"/>
      <c r="B247" s="219"/>
      <c r="C247" s="219"/>
      <c r="D247" s="219"/>
      <c r="E247" s="219"/>
      <c r="F247" s="219"/>
      <c r="G247" s="219"/>
      <c r="H247" s="219"/>
      <c r="I247" s="219"/>
      <c r="J247" s="219"/>
    </row>
    <row r="248" spans="1:10" x14ac:dyDescent="0.2">
      <c r="A248" s="219"/>
      <c r="B248" s="219"/>
      <c r="C248" s="219"/>
      <c r="D248" s="219"/>
      <c r="E248" s="219"/>
      <c r="F248" s="219"/>
      <c r="G248" s="219"/>
      <c r="H248" s="219"/>
      <c r="I248" s="219"/>
      <c r="J248" s="219"/>
    </row>
    <row r="249" spans="1:10" x14ac:dyDescent="0.2">
      <c r="A249" s="219"/>
      <c r="B249" s="219"/>
      <c r="C249" s="219"/>
      <c r="D249" s="219"/>
      <c r="E249" s="219"/>
      <c r="F249" s="219"/>
      <c r="G249" s="219"/>
      <c r="H249" s="219"/>
      <c r="I249" s="219"/>
      <c r="J249" s="219"/>
    </row>
    <row r="250" spans="1:10" x14ac:dyDescent="0.2">
      <c r="A250" s="219"/>
      <c r="B250" s="219"/>
      <c r="C250" s="219"/>
      <c r="D250" s="219"/>
      <c r="E250" s="219"/>
      <c r="F250" s="219"/>
      <c r="G250" s="219"/>
      <c r="H250" s="219"/>
      <c r="I250" s="219"/>
      <c r="J250" s="219"/>
    </row>
    <row r="251" spans="1:10" x14ac:dyDescent="0.2">
      <c r="A251" s="219"/>
      <c r="B251" s="219"/>
      <c r="C251" s="219"/>
      <c r="D251" s="219"/>
      <c r="E251" s="219"/>
      <c r="F251" s="219"/>
      <c r="G251" s="219"/>
      <c r="H251" s="219"/>
      <c r="I251" s="219"/>
      <c r="J251" s="219"/>
    </row>
    <row r="252" spans="1:10" x14ac:dyDescent="0.2">
      <c r="A252" s="219"/>
      <c r="B252" s="219"/>
      <c r="C252" s="219"/>
      <c r="D252" s="219"/>
      <c r="E252" s="219"/>
      <c r="F252" s="219"/>
      <c r="G252" s="219"/>
      <c r="H252" s="219"/>
      <c r="I252" s="219"/>
      <c r="J252" s="219"/>
    </row>
    <row r="253" spans="1:10" x14ac:dyDescent="0.2">
      <c r="A253" s="219"/>
      <c r="B253" s="219"/>
      <c r="C253" s="219"/>
      <c r="D253" s="219"/>
      <c r="E253" s="219"/>
      <c r="F253" s="219"/>
      <c r="G253" s="219"/>
      <c r="H253" s="219"/>
      <c r="I253" s="219"/>
      <c r="J253" s="219"/>
    </row>
    <row r="254" spans="1:10" x14ac:dyDescent="0.2">
      <c r="A254" s="219"/>
      <c r="B254" s="219"/>
      <c r="C254" s="219"/>
      <c r="D254" s="219"/>
      <c r="E254" s="219"/>
      <c r="F254" s="219"/>
      <c r="G254" s="219"/>
      <c r="H254" s="219"/>
      <c r="I254" s="219"/>
      <c r="J254" s="219"/>
    </row>
    <row r="255" spans="1:10" x14ac:dyDescent="0.2">
      <c r="A255" s="219"/>
      <c r="B255" s="219"/>
      <c r="C255" s="219"/>
      <c r="D255" s="219"/>
      <c r="E255" s="219"/>
      <c r="F255" s="219"/>
      <c r="G255" s="219"/>
      <c r="H255" s="219"/>
      <c r="I255" s="219"/>
      <c r="J255" s="219"/>
    </row>
    <row r="256" spans="1:10" x14ac:dyDescent="0.2">
      <c r="A256" s="219"/>
      <c r="B256" s="219"/>
      <c r="C256" s="219"/>
      <c r="D256" s="219"/>
      <c r="E256" s="219"/>
      <c r="F256" s="219"/>
      <c r="G256" s="219"/>
      <c r="H256" s="219"/>
      <c r="I256" s="219"/>
      <c r="J256" s="219"/>
    </row>
    <row r="257" spans="1:10" x14ac:dyDescent="0.2">
      <c r="A257" s="219"/>
      <c r="B257" s="219"/>
      <c r="C257" s="219"/>
      <c r="D257" s="219"/>
      <c r="E257" s="219"/>
      <c r="F257" s="219"/>
      <c r="G257" s="219"/>
      <c r="H257" s="219"/>
      <c r="I257" s="219"/>
      <c r="J257" s="219"/>
    </row>
    <row r="258" spans="1:10" x14ac:dyDescent="0.2">
      <c r="A258" s="219"/>
      <c r="B258" s="219"/>
      <c r="C258" s="219"/>
      <c r="D258" s="219"/>
      <c r="E258" s="219"/>
      <c r="F258" s="219"/>
      <c r="G258" s="219"/>
      <c r="H258" s="219"/>
      <c r="I258" s="219"/>
      <c r="J258" s="219"/>
    </row>
    <row r="259" spans="1:10" x14ac:dyDescent="0.2">
      <c r="A259" s="219"/>
      <c r="B259" s="219"/>
      <c r="C259" s="219"/>
      <c r="D259" s="219"/>
      <c r="E259" s="219"/>
      <c r="F259" s="219"/>
      <c r="G259" s="219"/>
      <c r="H259" s="219"/>
      <c r="I259" s="219"/>
      <c r="J259" s="219"/>
    </row>
    <row r="260" spans="1:10" x14ac:dyDescent="0.2">
      <c r="A260" s="219"/>
      <c r="B260" s="219"/>
      <c r="C260" s="219"/>
      <c r="D260" s="219"/>
      <c r="E260" s="219"/>
      <c r="F260" s="219"/>
      <c r="G260" s="219"/>
      <c r="H260" s="219"/>
      <c r="I260" s="219"/>
      <c r="J260" s="219"/>
    </row>
    <row r="261" spans="1:10" x14ac:dyDescent="0.2">
      <c r="A261" s="219"/>
      <c r="B261" s="219"/>
      <c r="C261" s="219"/>
      <c r="D261" s="219"/>
      <c r="E261" s="219"/>
      <c r="F261" s="219"/>
      <c r="G261" s="219"/>
      <c r="H261" s="219"/>
      <c r="I261" s="219"/>
      <c r="J261" s="219"/>
    </row>
    <row r="262" spans="1:10" x14ac:dyDescent="0.2">
      <c r="A262" s="219"/>
      <c r="B262" s="219"/>
      <c r="C262" s="219"/>
      <c r="D262" s="219"/>
      <c r="E262" s="219"/>
      <c r="F262" s="219"/>
      <c r="G262" s="219"/>
      <c r="H262" s="219"/>
      <c r="I262" s="219"/>
      <c r="J262" s="219"/>
    </row>
    <row r="263" spans="1:10" x14ac:dyDescent="0.2">
      <c r="A263" s="219"/>
      <c r="B263" s="219"/>
      <c r="C263" s="219"/>
      <c r="D263" s="219"/>
      <c r="E263" s="219"/>
      <c r="F263" s="219"/>
      <c r="G263" s="219"/>
      <c r="H263" s="219"/>
      <c r="I263" s="219"/>
      <c r="J263" s="219"/>
    </row>
    <row r="264" spans="1:10" x14ac:dyDescent="0.2">
      <c r="A264" s="219"/>
      <c r="B264" s="219"/>
      <c r="C264" s="219"/>
      <c r="D264" s="219"/>
      <c r="E264" s="219"/>
      <c r="F264" s="219"/>
      <c r="G264" s="219"/>
      <c r="H264" s="219"/>
      <c r="I264" s="219"/>
      <c r="J264" s="219"/>
    </row>
    <row r="265" spans="1:10" x14ac:dyDescent="0.2">
      <c r="A265" s="219"/>
      <c r="B265" s="219"/>
      <c r="C265" s="219"/>
      <c r="D265" s="219"/>
      <c r="E265" s="219"/>
      <c r="F265" s="219"/>
      <c r="G265" s="219"/>
      <c r="H265" s="219"/>
      <c r="I265" s="219"/>
      <c r="J265" s="219"/>
    </row>
    <row r="266" spans="1:10" x14ac:dyDescent="0.2">
      <c r="A266" s="219"/>
      <c r="B266" s="219"/>
      <c r="C266" s="219"/>
      <c r="D266" s="219"/>
      <c r="E266" s="219"/>
      <c r="F266" s="219"/>
      <c r="G266" s="219"/>
      <c r="H266" s="219"/>
      <c r="I266" s="219"/>
      <c r="J266" s="219"/>
    </row>
    <row r="267" spans="1:10" x14ac:dyDescent="0.2">
      <c r="A267" s="219"/>
      <c r="B267" s="219"/>
      <c r="C267" s="219"/>
      <c r="D267" s="219"/>
      <c r="E267" s="219"/>
      <c r="F267" s="219"/>
      <c r="G267" s="219"/>
      <c r="H267" s="219"/>
      <c r="I267" s="219"/>
      <c r="J267" s="219"/>
    </row>
    <row r="268" spans="1:10" x14ac:dyDescent="0.2">
      <c r="A268" s="219"/>
      <c r="B268" s="219"/>
      <c r="C268" s="219"/>
      <c r="D268" s="219"/>
      <c r="E268" s="219"/>
      <c r="F268" s="219"/>
      <c r="G268" s="219"/>
      <c r="H268" s="219"/>
      <c r="I268" s="219"/>
      <c r="J268" s="219"/>
    </row>
    <row r="269" spans="1:10" x14ac:dyDescent="0.2">
      <c r="A269" s="219"/>
      <c r="B269" s="219"/>
      <c r="C269" s="219"/>
      <c r="D269" s="219"/>
      <c r="E269" s="219"/>
      <c r="F269" s="219"/>
      <c r="G269" s="219"/>
      <c r="H269" s="219"/>
      <c r="I269" s="219"/>
      <c r="J269" s="219"/>
    </row>
    <row r="270" spans="1:10" x14ac:dyDescent="0.2">
      <c r="A270" s="219"/>
      <c r="B270" s="219"/>
      <c r="C270" s="219"/>
      <c r="D270" s="219"/>
      <c r="E270" s="219"/>
      <c r="F270" s="219"/>
      <c r="G270" s="219"/>
      <c r="H270" s="219"/>
      <c r="I270" s="219"/>
      <c r="J270" s="219"/>
    </row>
    <row r="271" spans="1:10" x14ac:dyDescent="0.2">
      <c r="A271" s="219"/>
      <c r="B271" s="219"/>
      <c r="C271" s="219"/>
      <c r="D271" s="219"/>
      <c r="E271" s="219"/>
      <c r="F271" s="219"/>
      <c r="G271" s="219"/>
      <c r="H271" s="219"/>
      <c r="I271" s="219"/>
      <c r="J271" s="219"/>
    </row>
    <row r="272" spans="1:10" x14ac:dyDescent="0.2">
      <c r="A272" s="219"/>
      <c r="B272" s="219"/>
      <c r="C272" s="219"/>
      <c r="D272" s="219"/>
      <c r="E272" s="219"/>
      <c r="F272" s="219"/>
      <c r="G272" s="219"/>
      <c r="H272" s="219"/>
      <c r="I272" s="219"/>
      <c r="J272" s="219"/>
    </row>
    <row r="273" spans="1:10" x14ac:dyDescent="0.2">
      <c r="A273" s="219"/>
      <c r="B273" s="219"/>
      <c r="C273" s="219"/>
      <c r="D273" s="219"/>
      <c r="E273" s="219"/>
      <c r="F273" s="219"/>
      <c r="G273" s="219"/>
      <c r="H273" s="219"/>
      <c r="I273" s="219"/>
      <c r="J273" s="219"/>
    </row>
    <row r="274" spans="1:10" x14ac:dyDescent="0.2">
      <c r="A274" s="219"/>
      <c r="B274" s="219"/>
      <c r="C274" s="219"/>
      <c r="D274" s="219"/>
      <c r="E274" s="219"/>
      <c r="F274" s="219"/>
      <c r="G274" s="219"/>
      <c r="H274" s="219"/>
      <c r="I274" s="219"/>
      <c r="J274" s="219"/>
    </row>
    <row r="275" spans="1:10" x14ac:dyDescent="0.2">
      <c r="A275" s="219"/>
      <c r="B275" s="219"/>
      <c r="C275" s="219"/>
      <c r="D275" s="219"/>
      <c r="E275" s="219"/>
      <c r="F275" s="219"/>
      <c r="G275" s="219"/>
      <c r="H275" s="219"/>
      <c r="I275" s="219"/>
      <c r="J275" s="219"/>
    </row>
    <row r="276" spans="1:10" x14ac:dyDescent="0.2">
      <c r="A276" s="219"/>
      <c r="B276" s="219"/>
      <c r="C276" s="219"/>
      <c r="D276" s="219"/>
      <c r="E276" s="219"/>
      <c r="F276" s="219"/>
      <c r="G276" s="219"/>
      <c r="H276" s="219"/>
      <c r="I276" s="219"/>
      <c r="J276" s="219"/>
    </row>
    <row r="277" spans="1:10" x14ac:dyDescent="0.2">
      <c r="A277" s="219"/>
      <c r="B277" s="219"/>
      <c r="C277" s="219"/>
      <c r="D277" s="219"/>
      <c r="E277" s="219"/>
      <c r="F277" s="219"/>
      <c r="G277" s="219"/>
      <c r="H277" s="219"/>
      <c r="I277" s="219"/>
      <c r="J277" s="219"/>
    </row>
    <row r="278" spans="1:10" x14ac:dyDescent="0.2">
      <c r="A278" s="219"/>
      <c r="B278" s="219"/>
      <c r="C278" s="219"/>
      <c r="D278" s="219"/>
      <c r="E278" s="219"/>
      <c r="F278" s="219"/>
      <c r="G278" s="219"/>
      <c r="H278" s="219"/>
      <c r="I278" s="219"/>
      <c r="J278" s="219"/>
    </row>
    <row r="279" spans="1:10" x14ac:dyDescent="0.2">
      <c r="A279" s="219"/>
      <c r="B279" s="219"/>
      <c r="C279" s="219"/>
      <c r="D279" s="219"/>
      <c r="E279" s="219"/>
      <c r="F279" s="219"/>
      <c r="G279" s="219"/>
      <c r="H279" s="219"/>
      <c r="I279" s="219"/>
      <c r="J279" s="219"/>
    </row>
    <row r="280" spans="1:10" x14ac:dyDescent="0.2">
      <c r="A280" s="219"/>
      <c r="B280" s="219"/>
      <c r="C280" s="219"/>
      <c r="D280" s="219"/>
      <c r="E280" s="219"/>
      <c r="F280" s="219"/>
      <c r="G280" s="219"/>
      <c r="H280" s="219"/>
      <c r="I280" s="219"/>
      <c r="J280" s="219"/>
    </row>
    <row r="281" spans="1:10" x14ac:dyDescent="0.2">
      <c r="A281" s="219"/>
      <c r="B281" s="219"/>
      <c r="C281" s="219"/>
      <c r="D281" s="219"/>
      <c r="E281" s="219"/>
      <c r="F281" s="219"/>
      <c r="G281" s="219"/>
      <c r="H281" s="219"/>
      <c r="I281" s="219"/>
      <c r="J281" s="219"/>
    </row>
    <row r="282" spans="1:10" x14ac:dyDescent="0.2">
      <c r="A282" s="219"/>
      <c r="B282" s="219"/>
      <c r="C282" s="219"/>
      <c r="D282" s="219"/>
      <c r="E282" s="219"/>
      <c r="F282" s="219"/>
      <c r="G282" s="219"/>
      <c r="H282" s="219"/>
      <c r="I282" s="219"/>
      <c r="J282" s="219"/>
    </row>
    <row r="283" spans="1:10" x14ac:dyDescent="0.2">
      <c r="A283" s="219"/>
      <c r="B283" s="219"/>
      <c r="C283" s="219"/>
      <c r="D283" s="219"/>
      <c r="E283" s="219"/>
      <c r="F283" s="219"/>
      <c r="G283" s="219"/>
      <c r="H283" s="219"/>
      <c r="I283" s="219"/>
      <c r="J283" s="219"/>
    </row>
    <row r="284" spans="1:10" x14ac:dyDescent="0.2">
      <c r="A284" s="219"/>
      <c r="B284" s="219"/>
      <c r="C284" s="219"/>
      <c r="D284" s="219"/>
      <c r="E284" s="219"/>
      <c r="F284" s="219"/>
      <c r="G284" s="219"/>
      <c r="H284" s="219"/>
      <c r="I284" s="219"/>
      <c r="J284" s="219"/>
    </row>
    <row r="285" spans="1:10" x14ac:dyDescent="0.2">
      <c r="A285" s="219"/>
      <c r="B285" s="219"/>
      <c r="C285" s="219"/>
      <c r="D285" s="219"/>
      <c r="E285" s="219"/>
      <c r="F285" s="219"/>
      <c r="G285" s="219"/>
      <c r="H285" s="219"/>
      <c r="I285" s="219"/>
      <c r="J285" s="219"/>
    </row>
    <row r="286" spans="1:10" x14ac:dyDescent="0.2">
      <c r="A286" s="219"/>
      <c r="B286" s="219"/>
      <c r="C286" s="219"/>
      <c r="D286" s="219"/>
      <c r="E286" s="219"/>
      <c r="F286" s="219"/>
      <c r="G286" s="219"/>
      <c r="H286" s="219"/>
      <c r="I286" s="219"/>
      <c r="J286" s="219"/>
    </row>
    <row r="287" spans="1:10" x14ac:dyDescent="0.2">
      <c r="A287" s="219"/>
      <c r="B287" s="219"/>
      <c r="C287" s="219"/>
      <c r="D287" s="219"/>
      <c r="E287" s="219"/>
      <c r="F287" s="219"/>
      <c r="G287" s="219"/>
      <c r="H287" s="219"/>
      <c r="I287" s="219"/>
      <c r="J287" s="219"/>
    </row>
    <row r="288" spans="1:10" x14ac:dyDescent="0.2">
      <c r="A288" s="219"/>
      <c r="B288" s="219"/>
      <c r="C288" s="219"/>
      <c r="D288" s="219"/>
      <c r="E288" s="219"/>
      <c r="F288" s="219"/>
      <c r="G288" s="219"/>
      <c r="H288" s="219"/>
      <c r="I288" s="219"/>
      <c r="J288" s="219"/>
    </row>
    <row r="289" spans="1:10" x14ac:dyDescent="0.2">
      <c r="A289" s="219"/>
      <c r="B289" s="219"/>
      <c r="C289" s="219"/>
      <c r="D289" s="219"/>
      <c r="E289" s="219"/>
      <c r="F289" s="219"/>
      <c r="G289" s="219"/>
      <c r="H289" s="219"/>
      <c r="I289" s="219"/>
      <c r="J289" s="219"/>
    </row>
    <row r="290" spans="1:10" x14ac:dyDescent="0.2">
      <c r="A290" s="219"/>
      <c r="B290" s="219"/>
      <c r="C290" s="219"/>
      <c r="D290" s="219"/>
      <c r="E290" s="219"/>
      <c r="F290" s="219"/>
      <c r="G290" s="219"/>
      <c r="H290" s="219"/>
      <c r="I290" s="219"/>
      <c r="J290" s="219"/>
    </row>
    <row r="291" spans="1:10" x14ac:dyDescent="0.2">
      <c r="A291" s="219"/>
      <c r="B291" s="219"/>
      <c r="C291" s="219"/>
      <c r="D291" s="219"/>
      <c r="E291" s="219"/>
      <c r="F291" s="219"/>
      <c r="G291" s="219"/>
      <c r="H291" s="219"/>
      <c r="I291" s="219"/>
      <c r="J291" s="219"/>
    </row>
    <row r="292" spans="1:10" x14ac:dyDescent="0.2">
      <c r="A292" s="219"/>
      <c r="B292" s="219"/>
      <c r="C292" s="219"/>
      <c r="D292" s="219"/>
      <c r="E292" s="219"/>
      <c r="F292" s="219"/>
      <c r="G292" s="219"/>
      <c r="H292" s="219"/>
      <c r="I292" s="219"/>
      <c r="J292" s="219"/>
    </row>
    <row r="293" spans="1:10" x14ac:dyDescent="0.2">
      <c r="A293" s="219"/>
      <c r="B293" s="219"/>
      <c r="C293" s="219"/>
      <c r="D293" s="219"/>
      <c r="E293" s="219"/>
      <c r="F293" s="219"/>
      <c r="G293" s="219"/>
      <c r="H293" s="219"/>
      <c r="I293" s="219"/>
      <c r="J293" s="219"/>
    </row>
    <row r="294" spans="1:10" x14ac:dyDescent="0.2">
      <c r="A294" s="219"/>
      <c r="B294" s="219"/>
      <c r="C294" s="219"/>
      <c r="D294" s="219"/>
      <c r="E294" s="219"/>
      <c r="F294" s="219"/>
      <c r="G294" s="219"/>
      <c r="H294" s="219"/>
      <c r="I294" s="219"/>
      <c r="J294" s="219"/>
    </row>
    <row r="295" spans="1:10" x14ac:dyDescent="0.2">
      <c r="A295" s="219"/>
      <c r="B295" s="219"/>
      <c r="C295" s="219"/>
      <c r="D295" s="219"/>
      <c r="E295" s="219"/>
      <c r="F295" s="219"/>
      <c r="G295" s="219"/>
      <c r="H295" s="219"/>
      <c r="I295" s="219"/>
      <c r="J295" s="219"/>
    </row>
    <row r="296" spans="1:10" x14ac:dyDescent="0.2">
      <c r="A296" s="218" t="s">
        <v>6</v>
      </c>
      <c r="B296" s="219"/>
      <c r="C296" s="219"/>
      <c r="D296" s="219"/>
      <c r="E296" s="219"/>
      <c r="F296" s="219"/>
      <c r="G296" s="219"/>
      <c r="H296" s="219"/>
      <c r="I296" s="219"/>
      <c r="J296" s="219"/>
    </row>
    <row r="297" spans="1:10" x14ac:dyDescent="0.2">
      <c r="A297" s="219"/>
      <c r="B297" s="219"/>
      <c r="C297" s="219"/>
      <c r="D297" s="219"/>
      <c r="E297" s="219"/>
      <c r="F297" s="219"/>
      <c r="G297" s="219"/>
      <c r="H297" s="219"/>
      <c r="I297" s="219"/>
      <c r="J297" s="219"/>
    </row>
    <row r="298" spans="1:10" x14ac:dyDescent="0.2">
      <c r="A298" s="219"/>
      <c r="B298" s="219"/>
      <c r="C298" s="219"/>
      <c r="D298" s="219"/>
      <c r="E298" s="219"/>
      <c r="F298" s="219"/>
      <c r="G298" s="219"/>
      <c r="H298" s="219"/>
      <c r="I298" s="219"/>
      <c r="J298" s="219"/>
    </row>
    <row r="299" spans="1:10" x14ac:dyDescent="0.2">
      <c r="A299" s="219"/>
      <c r="B299" s="219"/>
      <c r="C299" s="219"/>
      <c r="D299" s="219"/>
      <c r="E299" s="219"/>
      <c r="F299" s="219"/>
      <c r="G299" s="219"/>
      <c r="H299" s="219"/>
      <c r="I299" s="219"/>
      <c r="J299" s="219"/>
    </row>
    <row r="300" spans="1:10" x14ac:dyDescent="0.2">
      <c r="A300" s="219"/>
      <c r="B300" s="219"/>
      <c r="C300" s="219"/>
      <c r="D300" s="219"/>
      <c r="E300" s="219"/>
      <c r="F300" s="219"/>
      <c r="G300" s="219"/>
      <c r="H300" s="219"/>
      <c r="I300" s="219"/>
      <c r="J300" s="219"/>
    </row>
    <row r="301" spans="1:10" x14ac:dyDescent="0.2">
      <c r="A301" s="219"/>
      <c r="B301" s="219"/>
      <c r="C301" s="219"/>
      <c r="D301" s="219"/>
      <c r="E301" s="219"/>
      <c r="F301" s="219"/>
      <c r="G301" s="219"/>
      <c r="H301" s="219"/>
      <c r="I301" s="219"/>
      <c r="J301" s="219"/>
    </row>
    <row r="302" spans="1:10" x14ac:dyDescent="0.2">
      <c r="A302" s="219"/>
      <c r="B302" s="219"/>
      <c r="C302" s="219"/>
      <c r="D302" s="219"/>
      <c r="E302" s="219"/>
      <c r="F302" s="219"/>
      <c r="G302" s="219"/>
      <c r="H302" s="219"/>
      <c r="I302" s="219"/>
      <c r="J302" s="219"/>
    </row>
    <row r="303" spans="1:10" x14ac:dyDescent="0.2">
      <c r="A303" s="219"/>
      <c r="B303" s="219"/>
      <c r="C303" s="219"/>
      <c r="D303" s="219"/>
      <c r="E303" s="219"/>
      <c r="F303" s="219"/>
      <c r="G303" s="219"/>
      <c r="H303" s="219"/>
      <c r="I303" s="219"/>
      <c r="J303" s="219"/>
    </row>
    <row r="304" spans="1:10" x14ac:dyDescent="0.2">
      <c r="A304" s="219"/>
      <c r="B304" s="219"/>
      <c r="C304" s="219"/>
      <c r="D304" s="219"/>
      <c r="E304" s="219"/>
      <c r="F304" s="219"/>
      <c r="G304" s="219"/>
      <c r="H304" s="219"/>
      <c r="I304" s="219"/>
      <c r="J304" s="219"/>
    </row>
    <row r="305" spans="1:10" x14ac:dyDescent="0.2">
      <c r="A305" s="219"/>
      <c r="B305" s="219"/>
      <c r="C305" s="219"/>
      <c r="D305" s="219"/>
      <c r="E305" s="219"/>
      <c r="F305" s="219"/>
      <c r="G305" s="219"/>
      <c r="H305" s="219"/>
      <c r="I305" s="219"/>
      <c r="J305" s="219"/>
    </row>
    <row r="306" spans="1:10" x14ac:dyDescent="0.2">
      <c r="A306" s="219"/>
      <c r="B306" s="219"/>
      <c r="C306" s="219"/>
      <c r="D306" s="219"/>
      <c r="E306" s="219"/>
      <c r="F306" s="219"/>
      <c r="G306" s="219"/>
      <c r="H306" s="219"/>
      <c r="I306" s="219"/>
      <c r="J306" s="219"/>
    </row>
    <row r="307" spans="1:10" x14ac:dyDescent="0.2">
      <c r="A307" s="219"/>
      <c r="B307" s="219"/>
      <c r="C307" s="219"/>
      <c r="D307" s="219"/>
      <c r="E307" s="219"/>
      <c r="F307" s="219"/>
      <c r="G307" s="219"/>
      <c r="H307" s="219"/>
      <c r="I307" s="219"/>
      <c r="J307" s="219"/>
    </row>
    <row r="308" spans="1:10" x14ac:dyDescent="0.2">
      <c r="A308" s="219"/>
      <c r="B308" s="219"/>
      <c r="C308" s="219"/>
      <c r="D308" s="219"/>
      <c r="E308" s="219"/>
      <c r="F308" s="219"/>
      <c r="G308" s="219"/>
      <c r="H308" s="219"/>
      <c r="I308" s="219"/>
      <c r="J308" s="219"/>
    </row>
    <row r="309" spans="1:10" x14ac:dyDescent="0.2">
      <c r="A309" s="219"/>
      <c r="B309" s="219"/>
      <c r="C309" s="219"/>
      <c r="D309" s="219"/>
      <c r="E309" s="219"/>
      <c r="F309" s="219"/>
      <c r="G309" s="219"/>
      <c r="H309" s="219"/>
      <c r="I309" s="219"/>
      <c r="J309" s="219"/>
    </row>
    <row r="310" spans="1:10" x14ac:dyDescent="0.2">
      <c r="A310" s="219"/>
      <c r="B310" s="219"/>
      <c r="C310" s="219"/>
      <c r="D310" s="219"/>
      <c r="E310" s="219"/>
      <c r="F310" s="219"/>
      <c r="G310" s="219"/>
      <c r="H310" s="219"/>
      <c r="I310" s="219"/>
      <c r="J310" s="219"/>
    </row>
    <row r="311" spans="1:10" x14ac:dyDescent="0.2">
      <c r="A311" s="219"/>
      <c r="B311" s="219"/>
      <c r="C311" s="219"/>
      <c r="D311" s="219"/>
      <c r="E311" s="219"/>
      <c r="F311" s="219"/>
      <c r="G311" s="219"/>
      <c r="H311" s="219"/>
      <c r="I311" s="219"/>
      <c r="J311" s="219"/>
    </row>
    <row r="312" spans="1:10" x14ac:dyDescent="0.2">
      <c r="A312" s="219"/>
      <c r="B312" s="219"/>
      <c r="C312" s="219"/>
      <c r="D312" s="219"/>
      <c r="E312" s="219"/>
      <c r="F312" s="219"/>
      <c r="G312" s="219"/>
      <c r="H312" s="219"/>
      <c r="I312" s="219"/>
      <c r="J312" s="219"/>
    </row>
    <row r="313" spans="1:10" x14ac:dyDescent="0.2">
      <c r="A313" s="219"/>
      <c r="B313" s="219"/>
      <c r="C313" s="219"/>
      <c r="D313" s="219"/>
      <c r="E313" s="219"/>
      <c r="F313" s="219"/>
      <c r="G313" s="219"/>
      <c r="H313" s="219"/>
      <c r="I313" s="219"/>
      <c r="J313" s="219"/>
    </row>
    <row r="314" spans="1:10" x14ac:dyDescent="0.2">
      <c r="A314" s="219"/>
      <c r="B314" s="219"/>
      <c r="C314" s="219"/>
      <c r="D314" s="219"/>
      <c r="E314" s="219"/>
      <c r="F314" s="219"/>
      <c r="G314" s="219"/>
      <c r="H314" s="219"/>
      <c r="I314" s="219"/>
      <c r="J314" s="219"/>
    </row>
    <row r="315" spans="1:10" x14ac:dyDescent="0.2">
      <c r="A315" s="219"/>
      <c r="B315" s="219"/>
      <c r="C315" s="219"/>
      <c r="D315" s="219"/>
      <c r="E315" s="219"/>
      <c r="F315" s="219"/>
      <c r="G315" s="219"/>
      <c r="H315" s="219"/>
      <c r="I315" s="219"/>
      <c r="J315" s="219"/>
    </row>
    <row r="316" spans="1:10" x14ac:dyDescent="0.2">
      <c r="A316" s="219"/>
      <c r="B316" s="219"/>
      <c r="C316" s="219"/>
      <c r="D316" s="219"/>
      <c r="E316" s="219"/>
      <c r="F316" s="219"/>
      <c r="G316" s="219"/>
      <c r="H316" s="219"/>
      <c r="I316" s="219"/>
      <c r="J316" s="219"/>
    </row>
    <row r="317" spans="1:10" x14ac:dyDescent="0.2">
      <c r="A317" s="219"/>
      <c r="B317" s="219"/>
      <c r="C317" s="219"/>
      <c r="D317" s="219"/>
      <c r="E317" s="219"/>
      <c r="F317" s="219"/>
      <c r="G317" s="219"/>
      <c r="H317" s="219"/>
      <c r="I317" s="219"/>
      <c r="J317" s="219"/>
    </row>
    <row r="318" spans="1:10" x14ac:dyDescent="0.2">
      <c r="A318" s="219"/>
      <c r="B318" s="219"/>
      <c r="C318" s="219"/>
      <c r="D318" s="219"/>
      <c r="E318" s="219"/>
      <c r="F318" s="219"/>
      <c r="G318" s="219"/>
      <c r="H318" s="219"/>
      <c r="I318" s="219"/>
      <c r="J318" s="219"/>
    </row>
    <row r="319" spans="1:10" x14ac:dyDescent="0.2">
      <c r="A319" s="219"/>
      <c r="B319" s="219"/>
      <c r="C319" s="219"/>
      <c r="D319" s="219"/>
      <c r="E319" s="219"/>
      <c r="F319" s="219"/>
      <c r="G319" s="219"/>
      <c r="H319" s="219"/>
      <c r="I319" s="219"/>
      <c r="J319" s="219"/>
    </row>
    <row r="320" spans="1:10" x14ac:dyDescent="0.2">
      <c r="A320" s="219"/>
      <c r="B320" s="219"/>
      <c r="C320" s="219"/>
      <c r="D320" s="219"/>
      <c r="E320" s="219"/>
      <c r="F320" s="219"/>
      <c r="G320" s="219"/>
      <c r="H320" s="219"/>
      <c r="I320" s="219"/>
      <c r="J320" s="219"/>
    </row>
    <row r="321" spans="1:10" x14ac:dyDescent="0.2">
      <c r="A321" s="219"/>
      <c r="B321" s="219"/>
      <c r="C321" s="219"/>
      <c r="D321" s="219"/>
      <c r="E321" s="219"/>
      <c r="F321" s="219"/>
      <c r="G321" s="219"/>
      <c r="H321" s="219"/>
      <c r="I321" s="219"/>
      <c r="J321" s="219"/>
    </row>
    <row r="322" spans="1:10" x14ac:dyDescent="0.2">
      <c r="A322" s="219"/>
      <c r="B322" s="219"/>
      <c r="C322" s="219"/>
      <c r="D322" s="219"/>
      <c r="E322" s="219"/>
      <c r="F322" s="219"/>
      <c r="G322" s="219"/>
      <c r="H322" s="219"/>
      <c r="I322" s="219"/>
      <c r="J322" s="219"/>
    </row>
    <row r="323" spans="1:10" x14ac:dyDescent="0.2">
      <c r="A323" s="219"/>
      <c r="B323" s="219"/>
      <c r="C323" s="219"/>
      <c r="D323" s="219"/>
      <c r="E323" s="219"/>
      <c r="F323" s="219"/>
      <c r="G323" s="219"/>
      <c r="H323" s="219"/>
      <c r="I323" s="219"/>
      <c r="J323" s="219"/>
    </row>
    <row r="324" spans="1:10" x14ac:dyDescent="0.2">
      <c r="A324" s="219"/>
      <c r="B324" s="219"/>
      <c r="C324" s="219"/>
      <c r="D324" s="219"/>
      <c r="E324" s="219"/>
      <c r="F324" s="219"/>
      <c r="G324" s="219"/>
      <c r="H324" s="219"/>
      <c r="I324" s="219"/>
      <c r="J324" s="219"/>
    </row>
    <row r="325" spans="1:10" x14ac:dyDescent="0.2">
      <c r="A325" s="219"/>
      <c r="B325" s="219"/>
      <c r="C325" s="219"/>
      <c r="D325" s="219"/>
      <c r="E325" s="219"/>
      <c r="F325" s="219"/>
      <c r="G325" s="219"/>
      <c r="H325" s="219"/>
      <c r="I325" s="219"/>
      <c r="J325" s="219"/>
    </row>
    <row r="326" spans="1:10" x14ac:dyDescent="0.2">
      <c r="A326" s="219"/>
      <c r="B326" s="219"/>
      <c r="C326" s="219"/>
      <c r="D326" s="219"/>
      <c r="E326" s="219"/>
      <c r="F326" s="219"/>
      <c r="G326" s="219"/>
      <c r="H326" s="219"/>
      <c r="I326" s="219"/>
      <c r="J326" s="219"/>
    </row>
    <row r="327" spans="1:10" x14ac:dyDescent="0.2">
      <c r="A327" s="219"/>
      <c r="B327" s="219"/>
      <c r="C327" s="219"/>
      <c r="D327" s="219"/>
      <c r="E327" s="219"/>
      <c r="F327" s="219"/>
      <c r="G327" s="219"/>
      <c r="H327" s="219"/>
      <c r="I327" s="219"/>
      <c r="J327" s="219"/>
    </row>
    <row r="328" spans="1:10" x14ac:dyDescent="0.2">
      <c r="A328" s="219"/>
      <c r="B328" s="219"/>
      <c r="C328" s="219"/>
      <c r="D328" s="219"/>
      <c r="E328" s="219"/>
      <c r="F328" s="219"/>
      <c r="G328" s="219"/>
      <c r="H328" s="219"/>
      <c r="I328" s="219"/>
      <c r="J328" s="219"/>
    </row>
    <row r="329" spans="1:10" x14ac:dyDescent="0.2">
      <c r="A329" s="219"/>
      <c r="B329" s="219"/>
      <c r="C329" s="219"/>
      <c r="D329" s="219"/>
      <c r="E329" s="219"/>
      <c r="F329" s="219"/>
      <c r="G329" s="219"/>
      <c r="H329" s="219"/>
      <c r="I329" s="219"/>
      <c r="J329" s="219"/>
    </row>
    <row r="330" spans="1:10" x14ac:dyDescent="0.2">
      <c r="A330" s="219"/>
      <c r="B330" s="219"/>
      <c r="C330" s="219"/>
      <c r="D330" s="219"/>
      <c r="E330" s="219"/>
      <c r="F330" s="219"/>
      <c r="G330" s="219"/>
      <c r="H330" s="219"/>
      <c r="I330" s="219"/>
      <c r="J330" s="219"/>
    </row>
    <row r="331" spans="1:10" x14ac:dyDescent="0.2">
      <c r="A331" s="219"/>
      <c r="B331" s="219"/>
      <c r="C331" s="219"/>
      <c r="D331" s="219"/>
      <c r="E331" s="219"/>
      <c r="F331" s="219"/>
      <c r="G331" s="219"/>
      <c r="H331" s="219"/>
      <c r="I331" s="219"/>
      <c r="J331" s="219"/>
    </row>
    <row r="332" spans="1:10" x14ac:dyDescent="0.2">
      <c r="A332" s="219"/>
      <c r="B332" s="219"/>
      <c r="C332" s="219"/>
      <c r="D332" s="219"/>
      <c r="E332" s="219"/>
      <c r="F332" s="219"/>
      <c r="G332" s="219"/>
      <c r="H332" s="219"/>
      <c r="I332" s="219"/>
      <c r="J332" s="219"/>
    </row>
    <row r="333" spans="1:10" x14ac:dyDescent="0.2">
      <c r="A333" s="219"/>
      <c r="B333" s="219"/>
      <c r="C333" s="219"/>
      <c r="D333" s="219"/>
      <c r="E333" s="219"/>
      <c r="F333" s="219"/>
      <c r="G333" s="219"/>
      <c r="H333" s="219"/>
      <c r="I333" s="219"/>
      <c r="J333" s="219"/>
    </row>
    <row r="334" spans="1:10" x14ac:dyDescent="0.2">
      <c r="A334" s="219"/>
      <c r="B334" s="219"/>
      <c r="C334" s="219"/>
      <c r="D334" s="219"/>
      <c r="E334" s="219"/>
      <c r="F334" s="219"/>
      <c r="G334" s="219"/>
      <c r="H334" s="219"/>
      <c r="I334" s="219"/>
      <c r="J334" s="219"/>
    </row>
    <row r="335" spans="1:10" x14ac:dyDescent="0.2">
      <c r="A335" s="219"/>
      <c r="B335" s="219"/>
      <c r="C335" s="219"/>
      <c r="D335" s="219"/>
      <c r="E335" s="219"/>
      <c r="F335" s="219"/>
      <c r="G335" s="219"/>
      <c r="H335" s="219"/>
      <c r="I335" s="219"/>
      <c r="J335" s="219"/>
    </row>
    <row r="336" spans="1:10" x14ac:dyDescent="0.2">
      <c r="A336" s="219"/>
      <c r="B336" s="219"/>
      <c r="C336" s="219"/>
      <c r="D336" s="219"/>
      <c r="E336" s="219"/>
      <c r="F336" s="219"/>
      <c r="G336" s="219"/>
      <c r="H336" s="219"/>
      <c r="I336" s="219"/>
      <c r="J336" s="219"/>
    </row>
    <row r="337" spans="1:10" x14ac:dyDescent="0.2">
      <c r="A337" s="219"/>
      <c r="B337" s="219"/>
      <c r="C337" s="219"/>
      <c r="D337" s="219"/>
      <c r="E337" s="219"/>
      <c r="F337" s="219"/>
      <c r="G337" s="219"/>
      <c r="H337" s="219"/>
      <c r="I337" s="219"/>
      <c r="J337" s="219"/>
    </row>
    <row r="338" spans="1:10" x14ac:dyDescent="0.2">
      <c r="A338" s="219"/>
      <c r="B338" s="219"/>
      <c r="C338" s="219"/>
      <c r="D338" s="219"/>
      <c r="E338" s="219"/>
      <c r="F338" s="219"/>
      <c r="G338" s="219"/>
      <c r="H338" s="219"/>
      <c r="I338" s="219"/>
      <c r="J338" s="219"/>
    </row>
    <row r="339" spans="1:10" x14ac:dyDescent="0.2">
      <c r="A339" s="219"/>
      <c r="B339" s="219"/>
      <c r="C339" s="219"/>
      <c r="D339" s="219"/>
      <c r="E339" s="219"/>
      <c r="F339" s="219"/>
      <c r="G339" s="219"/>
      <c r="H339" s="219"/>
      <c r="I339" s="219"/>
      <c r="J339" s="219"/>
    </row>
    <row r="340" spans="1:10" x14ac:dyDescent="0.2">
      <c r="A340" s="219"/>
      <c r="B340" s="219"/>
      <c r="C340" s="219"/>
      <c r="D340" s="219"/>
      <c r="E340" s="219"/>
      <c r="F340" s="219"/>
      <c r="G340" s="219"/>
      <c r="H340" s="219"/>
      <c r="I340" s="219"/>
      <c r="J340" s="219"/>
    </row>
    <row r="341" spans="1:10" x14ac:dyDescent="0.2">
      <c r="A341" s="219"/>
      <c r="B341" s="219"/>
      <c r="C341" s="219"/>
      <c r="D341" s="219"/>
      <c r="E341" s="219"/>
      <c r="F341" s="219"/>
      <c r="G341" s="219"/>
      <c r="H341" s="219"/>
      <c r="I341" s="219"/>
      <c r="J341" s="219"/>
    </row>
    <row r="342" spans="1:10" x14ac:dyDescent="0.2">
      <c r="A342" s="219"/>
      <c r="B342" s="219"/>
      <c r="C342" s="219"/>
      <c r="D342" s="219"/>
      <c r="E342" s="219"/>
      <c r="F342" s="219"/>
      <c r="G342" s="219"/>
      <c r="H342" s="219"/>
      <c r="I342" s="219"/>
      <c r="J342" s="219"/>
    </row>
    <row r="343" spans="1:10" x14ac:dyDescent="0.2">
      <c r="A343" s="219"/>
      <c r="B343" s="219"/>
      <c r="C343" s="219"/>
      <c r="D343" s="219"/>
      <c r="E343" s="219"/>
      <c r="F343" s="219"/>
      <c r="G343" s="219"/>
      <c r="H343" s="219"/>
      <c r="I343" s="219"/>
      <c r="J343" s="219"/>
    </row>
    <row r="344" spans="1:10" x14ac:dyDescent="0.2">
      <c r="A344" s="219"/>
      <c r="B344" s="219"/>
      <c r="C344" s="219"/>
      <c r="D344" s="219"/>
      <c r="E344" s="219"/>
      <c r="F344" s="219"/>
      <c r="G344" s="219"/>
      <c r="H344" s="219"/>
      <c r="I344" s="219"/>
      <c r="J344" s="219"/>
    </row>
    <row r="345" spans="1:10" x14ac:dyDescent="0.2">
      <c r="A345" s="219"/>
      <c r="B345" s="219"/>
      <c r="C345" s="219"/>
      <c r="D345" s="219"/>
      <c r="E345" s="219"/>
      <c r="F345" s="219"/>
      <c r="G345" s="219"/>
      <c r="H345" s="219"/>
      <c r="I345" s="219"/>
      <c r="J345" s="219"/>
    </row>
    <row r="346" spans="1:10" x14ac:dyDescent="0.2">
      <c r="A346" s="219"/>
      <c r="B346" s="219"/>
      <c r="C346" s="219"/>
      <c r="D346" s="219"/>
      <c r="E346" s="219"/>
      <c r="F346" s="219"/>
      <c r="G346" s="219"/>
      <c r="H346" s="219"/>
      <c r="I346" s="219"/>
      <c r="J346" s="219"/>
    </row>
    <row r="347" spans="1:10" x14ac:dyDescent="0.2">
      <c r="A347" s="219"/>
      <c r="B347" s="219"/>
      <c r="C347" s="219"/>
      <c r="D347" s="219"/>
      <c r="E347" s="219"/>
      <c r="F347" s="219"/>
      <c r="G347" s="219"/>
      <c r="H347" s="219"/>
      <c r="I347" s="219"/>
      <c r="J347" s="219"/>
    </row>
    <row r="348" spans="1:10" x14ac:dyDescent="0.2">
      <c r="A348" s="219"/>
      <c r="B348" s="219"/>
      <c r="C348" s="219"/>
      <c r="D348" s="219"/>
      <c r="E348" s="219"/>
      <c r="F348" s="219"/>
      <c r="G348" s="219"/>
      <c r="H348" s="219"/>
      <c r="I348" s="219"/>
      <c r="J348" s="219"/>
    </row>
    <row r="349" spans="1:10" x14ac:dyDescent="0.2">
      <c r="A349" s="218" t="s">
        <v>7</v>
      </c>
      <c r="B349" s="219"/>
      <c r="C349" s="219"/>
      <c r="D349" s="219"/>
      <c r="E349" s="219"/>
      <c r="F349" s="219"/>
      <c r="G349" s="219"/>
      <c r="H349" s="219"/>
      <c r="I349" s="219"/>
      <c r="J349" s="219"/>
    </row>
    <row r="350" spans="1:10" x14ac:dyDescent="0.2">
      <c r="A350" s="219"/>
      <c r="B350" s="219"/>
      <c r="C350" s="219"/>
      <c r="D350" s="219"/>
      <c r="E350" s="219"/>
      <c r="F350" s="219"/>
      <c r="G350" s="219"/>
      <c r="H350" s="219"/>
      <c r="I350" s="219"/>
      <c r="J350" s="219"/>
    </row>
    <row r="351" spans="1:10" x14ac:dyDescent="0.2">
      <c r="A351" s="219"/>
      <c r="B351" s="219"/>
      <c r="C351" s="219"/>
      <c r="D351" s="219"/>
      <c r="E351" s="219"/>
      <c r="F351" s="219"/>
      <c r="G351" s="219"/>
      <c r="H351" s="219"/>
      <c r="I351" s="219"/>
      <c r="J351" s="219"/>
    </row>
    <row r="352" spans="1:10" x14ac:dyDescent="0.2">
      <c r="A352" s="219"/>
      <c r="B352" s="219"/>
      <c r="C352" s="219"/>
      <c r="D352" s="219"/>
      <c r="E352" s="219"/>
      <c r="F352" s="219"/>
      <c r="G352" s="219"/>
      <c r="H352" s="219"/>
      <c r="I352" s="219"/>
      <c r="J352" s="219"/>
    </row>
    <row r="353" spans="1:10" x14ac:dyDescent="0.2">
      <c r="A353" s="219"/>
      <c r="B353" s="219"/>
      <c r="C353" s="219"/>
      <c r="D353" s="219"/>
      <c r="E353" s="219"/>
      <c r="F353" s="219"/>
      <c r="G353" s="219"/>
      <c r="H353" s="219"/>
      <c r="I353" s="219"/>
      <c r="J353" s="219"/>
    </row>
    <row r="354" spans="1:10" x14ac:dyDescent="0.2">
      <c r="A354" s="219"/>
      <c r="B354" s="219"/>
      <c r="C354" s="219"/>
      <c r="D354" s="219"/>
      <c r="E354" s="219"/>
      <c r="F354" s="219"/>
      <c r="G354" s="219"/>
      <c r="H354" s="219"/>
      <c r="I354" s="219"/>
      <c r="J354" s="219"/>
    </row>
    <row r="355" spans="1:10" x14ac:dyDescent="0.2">
      <c r="A355" s="219"/>
      <c r="B355" s="219"/>
      <c r="C355" s="219"/>
      <c r="D355" s="219"/>
      <c r="E355" s="219"/>
      <c r="F355" s="219"/>
      <c r="G355" s="219"/>
      <c r="H355" s="219"/>
      <c r="I355" s="219"/>
      <c r="J355" s="219"/>
    </row>
    <row r="356" spans="1:10" x14ac:dyDescent="0.2">
      <c r="A356" s="219"/>
      <c r="B356" s="219"/>
      <c r="C356" s="219"/>
      <c r="D356" s="219"/>
      <c r="E356" s="219"/>
      <c r="F356" s="219"/>
      <c r="G356" s="219"/>
      <c r="H356" s="219"/>
      <c r="I356" s="219"/>
      <c r="J356" s="219"/>
    </row>
    <row r="357" spans="1:10" x14ac:dyDescent="0.2">
      <c r="A357" s="219"/>
      <c r="B357" s="219"/>
      <c r="C357" s="219"/>
      <c r="D357" s="219"/>
      <c r="E357" s="219"/>
      <c r="F357" s="219"/>
      <c r="G357" s="219"/>
      <c r="H357" s="219"/>
      <c r="I357" s="219"/>
      <c r="J357" s="219"/>
    </row>
    <row r="358" spans="1:10" x14ac:dyDescent="0.2">
      <c r="A358" s="219"/>
      <c r="B358" s="219"/>
      <c r="C358" s="219"/>
      <c r="D358" s="219"/>
      <c r="E358" s="219"/>
      <c r="F358" s="219"/>
      <c r="G358" s="219"/>
      <c r="H358" s="219"/>
      <c r="I358" s="219"/>
      <c r="J358" s="219"/>
    </row>
    <row r="359" spans="1:10" x14ac:dyDescent="0.2">
      <c r="A359" s="219"/>
      <c r="B359" s="219"/>
      <c r="C359" s="219"/>
      <c r="D359" s="219"/>
      <c r="E359" s="219"/>
      <c r="F359" s="219"/>
      <c r="G359" s="219"/>
      <c r="H359" s="219"/>
      <c r="I359" s="219"/>
      <c r="J359" s="219"/>
    </row>
    <row r="360" spans="1:10" x14ac:dyDescent="0.2">
      <c r="A360" s="219"/>
      <c r="B360" s="219"/>
      <c r="C360" s="219"/>
      <c r="D360" s="219"/>
      <c r="E360" s="219"/>
      <c r="F360" s="219"/>
      <c r="G360" s="219"/>
      <c r="H360" s="219"/>
      <c r="I360" s="219"/>
      <c r="J360" s="219"/>
    </row>
    <row r="361" spans="1:10" x14ac:dyDescent="0.2">
      <c r="A361" s="219"/>
      <c r="B361" s="219"/>
      <c r="C361" s="219"/>
      <c r="D361" s="219"/>
      <c r="E361" s="219"/>
      <c r="F361" s="219"/>
      <c r="G361" s="219"/>
      <c r="H361" s="219"/>
      <c r="I361" s="219"/>
      <c r="J361" s="219"/>
    </row>
    <row r="362" spans="1:10" x14ac:dyDescent="0.2">
      <c r="A362" s="219"/>
      <c r="B362" s="219"/>
      <c r="C362" s="219"/>
      <c r="D362" s="219"/>
      <c r="E362" s="219"/>
      <c r="F362" s="219"/>
      <c r="G362" s="219"/>
      <c r="H362" s="219"/>
      <c r="I362" s="219"/>
      <c r="J362" s="219"/>
    </row>
    <row r="363" spans="1:10" x14ac:dyDescent="0.2">
      <c r="A363" s="219"/>
      <c r="B363" s="219"/>
      <c r="C363" s="219"/>
      <c r="D363" s="219"/>
      <c r="E363" s="219"/>
      <c r="F363" s="219"/>
      <c r="G363" s="219"/>
      <c r="H363" s="219"/>
      <c r="I363" s="219"/>
      <c r="J363" s="219"/>
    </row>
    <row r="364" spans="1:10" x14ac:dyDescent="0.2">
      <c r="A364" s="219"/>
      <c r="B364" s="219"/>
      <c r="C364" s="219"/>
      <c r="D364" s="219"/>
      <c r="E364" s="219"/>
      <c r="F364" s="219"/>
      <c r="G364" s="219"/>
      <c r="H364" s="219"/>
      <c r="I364" s="219"/>
      <c r="J364" s="219"/>
    </row>
    <row r="365" spans="1:10" x14ac:dyDescent="0.2">
      <c r="A365" s="219"/>
      <c r="B365" s="219"/>
      <c r="C365" s="219"/>
      <c r="D365" s="219"/>
      <c r="E365" s="219"/>
      <c r="F365" s="219"/>
      <c r="G365" s="219"/>
      <c r="H365" s="219"/>
      <c r="I365" s="219"/>
      <c r="J365" s="219"/>
    </row>
    <row r="366" spans="1:10" x14ac:dyDescent="0.2">
      <c r="A366" s="219"/>
      <c r="B366" s="219"/>
      <c r="C366" s="219"/>
      <c r="D366" s="219"/>
      <c r="E366" s="219"/>
      <c r="F366" s="219"/>
      <c r="G366" s="219"/>
      <c r="H366" s="219"/>
      <c r="I366" s="219"/>
      <c r="J366" s="219"/>
    </row>
    <row r="367" spans="1:10" x14ac:dyDescent="0.2">
      <c r="A367" s="219"/>
      <c r="B367" s="219"/>
      <c r="C367" s="219"/>
      <c r="D367" s="219"/>
      <c r="E367" s="219"/>
      <c r="F367" s="219"/>
      <c r="G367" s="219"/>
      <c r="H367" s="219"/>
      <c r="I367" s="219"/>
      <c r="J367" s="219"/>
    </row>
    <row r="368" spans="1:10" x14ac:dyDescent="0.2">
      <c r="A368" s="219"/>
      <c r="B368" s="219"/>
      <c r="C368" s="219"/>
      <c r="D368" s="219"/>
      <c r="E368" s="219"/>
      <c r="F368" s="219"/>
      <c r="G368" s="219"/>
      <c r="H368" s="219"/>
      <c r="I368" s="219"/>
      <c r="J368" s="219"/>
    </row>
    <row r="369" spans="1:10" x14ac:dyDescent="0.2">
      <c r="A369" s="219"/>
      <c r="B369" s="219"/>
      <c r="C369" s="219"/>
      <c r="D369" s="219"/>
      <c r="E369" s="219"/>
      <c r="F369" s="219"/>
      <c r="G369" s="219"/>
      <c r="H369" s="219"/>
      <c r="I369" s="219"/>
      <c r="J369" s="219"/>
    </row>
    <row r="370" spans="1:10" x14ac:dyDescent="0.2">
      <c r="A370" s="219"/>
      <c r="B370" s="219"/>
      <c r="C370" s="219"/>
      <c r="D370" s="219"/>
      <c r="E370" s="219"/>
      <c r="F370" s="219"/>
      <c r="G370" s="219"/>
      <c r="H370" s="219"/>
      <c r="I370" s="219"/>
      <c r="J370" s="219"/>
    </row>
    <row r="371" spans="1:10" x14ac:dyDescent="0.2">
      <c r="A371" s="219"/>
      <c r="B371" s="219"/>
      <c r="C371" s="219"/>
      <c r="D371" s="219"/>
      <c r="E371" s="219"/>
      <c r="F371" s="219"/>
      <c r="G371" s="219"/>
      <c r="H371" s="219"/>
      <c r="I371" s="219"/>
      <c r="J371" s="219"/>
    </row>
    <row r="372" spans="1:10" x14ac:dyDescent="0.2">
      <c r="A372" s="219"/>
      <c r="B372" s="219"/>
      <c r="C372" s="219"/>
      <c r="D372" s="219"/>
      <c r="E372" s="219"/>
      <c r="F372" s="219"/>
      <c r="G372" s="219"/>
      <c r="H372" s="219"/>
      <c r="I372" s="219"/>
      <c r="J372" s="219"/>
    </row>
    <row r="373" spans="1:10" x14ac:dyDescent="0.2">
      <c r="A373" s="219"/>
      <c r="B373" s="219"/>
      <c r="C373" s="219"/>
      <c r="D373" s="219"/>
      <c r="E373" s="219"/>
      <c r="F373" s="219"/>
      <c r="G373" s="219"/>
      <c r="H373" s="219"/>
      <c r="I373" s="219"/>
      <c r="J373" s="219"/>
    </row>
    <row r="374" spans="1:10" x14ac:dyDescent="0.2">
      <c r="A374" s="219"/>
      <c r="B374" s="219"/>
      <c r="C374" s="219"/>
      <c r="D374" s="219"/>
      <c r="E374" s="219"/>
      <c r="F374" s="219"/>
      <c r="G374" s="219"/>
      <c r="H374" s="219"/>
      <c r="I374" s="219"/>
      <c r="J374" s="219"/>
    </row>
    <row r="375" spans="1:10" x14ac:dyDescent="0.2">
      <c r="A375" s="219"/>
      <c r="B375" s="219"/>
      <c r="C375" s="219"/>
      <c r="D375" s="219"/>
      <c r="E375" s="219"/>
      <c r="F375" s="219"/>
      <c r="G375" s="219"/>
      <c r="H375" s="219"/>
      <c r="I375" s="219"/>
      <c r="J375" s="219"/>
    </row>
    <row r="376" spans="1:10" x14ac:dyDescent="0.2">
      <c r="A376" s="219"/>
      <c r="B376" s="219"/>
      <c r="C376" s="219"/>
      <c r="D376" s="219"/>
      <c r="E376" s="219"/>
      <c r="F376" s="219"/>
      <c r="G376" s="219"/>
      <c r="H376" s="219"/>
      <c r="I376" s="219"/>
      <c r="J376" s="219"/>
    </row>
    <row r="377" spans="1:10" x14ac:dyDescent="0.2">
      <c r="A377" s="219"/>
      <c r="B377" s="219"/>
      <c r="C377" s="219"/>
      <c r="D377" s="219"/>
      <c r="E377" s="219"/>
      <c r="F377" s="219"/>
      <c r="G377" s="219"/>
      <c r="H377" s="219"/>
      <c r="I377" s="219"/>
      <c r="J377" s="219"/>
    </row>
    <row r="378" spans="1:10" x14ac:dyDescent="0.2">
      <c r="A378" s="219"/>
      <c r="B378" s="219"/>
      <c r="C378" s="219"/>
      <c r="D378" s="219"/>
      <c r="E378" s="219"/>
      <c r="F378" s="219"/>
      <c r="G378" s="219"/>
      <c r="H378" s="219"/>
      <c r="I378" s="219"/>
      <c r="J378" s="219"/>
    </row>
    <row r="379" spans="1:10" x14ac:dyDescent="0.2">
      <c r="A379" s="219"/>
      <c r="B379" s="219"/>
      <c r="C379" s="219"/>
      <c r="D379" s="219"/>
      <c r="E379" s="219"/>
      <c r="F379" s="219"/>
      <c r="G379" s="219"/>
      <c r="H379" s="219"/>
      <c r="I379" s="219"/>
      <c r="J379" s="219"/>
    </row>
    <row r="380" spans="1:10" x14ac:dyDescent="0.2">
      <c r="A380" s="219"/>
      <c r="B380" s="219"/>
      <c r="C380" s="219"/>
      <c r="D380" s="219"/>
      <c r="E380" s="219"/>
      <c r="F380" s="219"/>
      <c r="G380" s="219"/>
      <c r="H380" s="219"/>
      <c r="I380" s="219"/>
      <c r="J380" s="219"/>
    </row>
    <row r="381" spans="1:10" x14ac:dyDescent="0.2">
      <c r="A381" s="219"/>
      <c r="B381" s="219"/>
      <c r="C381" s="219"/>
      <c r="D381" s="219"/>
      <c r="E381" s="219"/>
      <c r="F381" s="219"/>
      <c r="G381" s="219"/>
      <c r="H381" s="219"/>
      <c r="I381" s="219"/>
      <c r="J381" s="219"/>
    </row>
    <row r="382" spans="1:10" x14ac:dyDescent="0.2">
      <c r="A382" s="219"/>
      <c r="B382" s="219"/>
      <c r="C382" s="219"/>
      <c r="D382" s="219"/>
      <c r="E382" s="219"/>
      <c r="F382" s="219"/>
      <c r="G382" s="219"/>
      <c r="H382" s="219"/>
      <c r="I382" s="219"/>
      <c r="J382" s="219"/>
    </row>
    <row r="383" spans="1:10" x14ac:dyDescent="0.2">
      <c r="A383" s="219"/>
      <c r="B383" s="219"/>
      <c r="C383" s="219"/>
      <c r="D383" s="219"/>
      <c r="E383" s="219"/>
      <c r="F383" s="219"/>
      <c r="G383" s="219"/>
      <c r="H383" s="219"/>
      <c r="I383" s="219"/>
      <c r="J383" s="219"/>
    </row>
    <row r="384" spans="1:10" x14ac:dyDescent="0.2">
      <c r="A384" s="219"/>
      <c r="B384" s="219"/>
      <c r="C384" s="219"/>
      <c r="D384" s="219"/>
      <c r="E384" s="219"/>
      <c r="F384" s="219"/>
      <c r="G384" s="219"/>
      <c r="H384" s="219"/>
      <c r="I384" s="219"/>
      <c r="J384" s="219"/>
    </row>
    <row r="385" spans="1:10" x14ac:dyDescent="0.2">
      <c r="A385" s="219"/>
      <c r="B385" s="219"/>
      <c r="C385" s="219"/>
      <c r="D385" s="219"/>
      <c r="E385" s="219"/>
      <c r="F385" s="219"/>
      <c r="G385" s="219"/>
      <c r="H385" s="219"/>
      <c r="I385" s="219"/>
      <c r="J385" s="219"/>
    </row>
    <row r="386" spans="1:10" x14ac:dyDescent="0.2">
      <c r="A386" s="219"/>
      <c r="B386" s="219"/>
      <c r="C386" s="219"/>
      <c r="D386" s="219"/>
      <c r="E386" s="219"/>
      <c r="F386" s="219"/>
      <c r="G386" s="219"/>
      <c r="H386" s="219"/>
      <c r="I386" s="219"/>
      <c r="J386" s="219"/>
    </row>
    <row r="387" spans="1:10" x14ac:dyDescent="0.2">
      <c r="A387" s="219"/>
      <c r="B387" s="219"/>
      <c r="C387" s="219"/>
      <c r="D387" s="219"/>
      <c r="E387" s="219"/>
      <c r="F387" s="219"/>
      <c r="G387" s="219"/>
      <c r="H387" s="219"/>
      <c r="I387" s="219"/>
      <c r="J387" s="219"/>
    </row>
    <row r="388" spans="1:10" x14ac:dyDescent="0.2">
      <c r="A388" s="219"/>
      <c r="B388" s="219"/>
      <c r="C388" s="219"/>
      <c r="D388" s="219"/>
      <c r="E388" s="219"/>
      <c r="F388" s="219"/>
      <c r="G388" s="219"/>
      <c r="H388" s="219"/>
      <c r="I388" s="219"/>
      <c r="J388" s="219"/>
    </row>
    <row r="389" spans="1:10" x14ac:dyDescent="0.2">
      <c r="A389" s="219"/>
      <c r="B389" s="219"/>
      <c r="C389" s="219"/>
      <c r="D389" s="219"/>
      <c r="E389" s="219"/>
      <c r="F389" s="219"/>
      <c r="G389" s="219"/>
      <c r="H389" s="219"/>
      <c r="I389" s="219"/>
      <c r="J389" s="219"/>
    </row>
    <row r="390" spans="1:10" x14ac:dyDescent="0.2">
      <c r="A390" s="219"/>
      <c r="B390" s="219"/>
      <c r="C390" s="219"/>
      <c r="D390" s="219"/>
      <c r="E390" s="219"/>
      <c r="F390" s="219"/>
      <c r="G390" s="219"/>
      <c r="H390" s="219"/>
      <c r="I390" s="219"/>
      <c r="J390" s="219"/>
    </row>
    <row r="391" spans="1:10" x14ac:dyDescent="0.2">
      <c r="A391" s="219"/>
      <c r="B391" s="219"/>
      <c r="C391" s="219"/>
      <c r="D391" s="219"/>
      <c r="E391" s="219"/>
      <c r="F391" s="219"/>
      <c r="G391" s="219"/>
      <c r="H391" s="219"/>
      <c r="I391" s="219"/>
      <c r="J391" s="219"/>
    </row>
    <row r="392" spans="1:10" x14ac:dyDescent="0.2">
      <c r="A392" s="219"/>
      <c r="B392" s="219"/>
      <c r="C392" s="219"/>
      <c r="D392" s="219"/>
      <c r="E392" s="219"/>
      <c r="F392" s="219"/>
      <c r="G392" s="219"/>
      <c r="H392" s="219"/>
      <c r="I392" s="219"/>
      <c r="J392" s="219"/>
    </row>
    <row r="393" spans="1:10" x14ac:dyDescent="0.2">
      <c r="A393" s="219"/>
      <c r="B393" s="219"/>
      <c r="C393" s="219"/>
      <c r="D393" s="219"/>
      <c r="E393" s="219"/>
      <c r="F393" s="219"/>
      <c r="G393" s="219"/>
      <c r="H393" s="219"/>
      <c r="I393" s="219"/>
      <c r="J393" s="219"/>
    </row>
    <row r="394" spans="1:10" x14ac:dyDescent="0.2">
      <c r="A394" s="219"/>
      <c r="B394" s="219"/>
      <c r="C394" s="219"/>
      <c r="D394" s="219"/>
      <c r="E394" s="219"/>
      <c r="F394" s="219"/>
      <c r="G394" s="219"/>
      <c r="H394" s="219"/>
      <c r="I394" s="219"/>
      <c r="J394" s="219"/>
    </row>
    <row r="395" spans="1:10" x14ac:dyDescent="0.2">
      <c r="A395" s="219"/>
      <c r="B395" s="219"/>
      <c r="C395" s="219"/>
      <c r="D395" s="219"/>
      <c r="E395" s="219"/>
      <c r="F395" s="219"/>
      <c r="G395" s="219"/>
      <c r="H395" s="219"/>
      <c r="I395" s="219"/>
      <c r="J395" s="219"/>
    </row>
    <row r="396" spans="1:10" x14ac:dyDescent="0.2">
      <c r="A396" s="219"/>
      <c r="B396" s="219"/>
      <c r="C396" s="219"/>
      <c r="D396" s="219"/>
      <c r="E396" s="219"/>
      <c r="F396" s="219"/>
      <c r="G396" s="219"/>
      <c r="H396" s="219"/>
      <c r="I396" s="219"/>
      <c r="J396" s="219"/>
    </row>
    <row r="397" spans="1:10" x14ac:dyDescent="0.2">
      <c r="A397" s="219"/>
      <c r="B397" s="219"/>
      <c r="C397" s="219"/>
      <c r="D397" s="219"/>
      <c r="E397" s="219"/>
      <c r="F397" s="219"/>
      <c r="G397" s="219"/>
      <c r="H397" s="219"/>
      <c r="I397" s="219"/>
      <c r="J397" s="219"/>
    </row>
    <row r="398" spans="1:10" x14ac:dyDescent="0.2">
      <c r="A398" s="219"/>
      <c r="B398" s="219"/>
      <c r="C398" s="219"/>
      <c r="D398" s="219"/>
      <c r="E398" s="219"/>
      <c r="F398" s="219"/>
      <c r="G398" s="219"/>
      <c r="H398" s="219"/>
      <c r="I398" s="219"/>
      <c r="J398" s="219"/>
    </row>
    <row r="399" spans="1:10" x14ac:dyDescent="0.2">
      <c r="A399" s="219"/>
      <c r="B399" s="219"/>
      <c r="C399" s="219"/>
      <c r="D399" s="219"/>
      <c r="E399" s="219"/>
      <c r="F399" s="219"/>
      <c r="G399" s="219"/>
      <c r="H399" s="219"/>
      <c r="I399" s="219"/>
      <c r="J399" s="219"/>
    </row>
    <row r="400" spans="1:10" x14ac:dyDescent="0.2">
      <c r="A400" s="219"/>
      <c r="B400" s="219"/>
      <c r="C400" s="219"/>
      <c r="D400" s="219"/>
      <c r="E400" s="219"/>
      <c r="F400" s="219"/>
      <c r="G400" s="219"/>
      <c r="H400" s="219"/>
      <c r="I400" s="219"/>
      <c r="J400" s="219"/>
    </row>
    <row r="401" spans="1:10" x14ac:dyDescent="0.2">
      <c r="A401" s="219"/>
      <c r="B401" s="219"/>
      <c r="C401" s="219"/>
      <c r="D401" s="219"/>
      <c r="E401" s="219"/>
      <c r="F401" s="219"/>
      <c r="G401" s="219"/>
      <c r="H401" s="219"/>
      <c r="I401" s="219"/>
      <c r="J401" s="219"/>
    </row>
    <row r="402" spans="1:10" x14ac:dyDescent="0.2">
      <c r="A402" s="219"/>
      <c r="B402" s="219"/>
      <c r="C402" s="219"/>
      <c r="D402" s="219"/>
      <c r="E402" s="219"/>
      <c r="F402" s="219"/>
      <c r="G402" s="219"/>
      <c r="H402" s="219"/>
      <c r="I402" s="219"/>
      <c r="J402" s="219"/>
    </row>
    <row r="403" spans="1:10" x14ac:dyDescent="0.2">
      <c r="A403" s="219"/>
      <c r="B403" s="219"/>
      <c r="C403" s="219"/>
      <c r="D403" s="219"/>
      <c r="E403" s="219"/>
      <c r="F403" s="219"/>
      <c r="G403" s="219"/>
      <c r="H403" s="219"/>
      <c r="I403" s="219"/>
      <c r="J403" s="219"/>
    </row>
    <row r="404" spans="1:10" x14ac:dyDescent="0.2">
      <c r="A404" s="219"/>
      <c r="B404" s="219"/>
      <c r="C404" s="219"/>
      <c r="D404" s="219"/>
      <c r="E404" s="219"/>
      <c r="F404" s="219"/>
      <c r="G404" s="219"/>
      <c r="H404" s="219"/>
      <c r="I404" s="219"/>
      <c r="J404" s="219"/>
    </row>
    <row r="405" spans="1:10" x14ac:dyDescent="0.2">
      <c r="A405" s="219"/>
      <c r="B405" s="219"/>
      <c r="C405" s="219"/>
      <c r="D405" s="219"/>
      <c r="E405" s="219"/>
      <c r="F405" s="219"/>
      <c r="G405" s="219"/>
      <c r="H405" s="219"/>
      <c r="I405" s="219"/>
      <c r="J405" s="219"/>
    </row>
    <row r="406" spans="1:10" x14ac:dyDescent="0.2">
      <c r="A406" s="219"/>
      <c r="B406" s="219"/>
      <c r="C406" s="219"/>
      <c r="D406" s="219"/>
      <c r="E406" s="219"/>
      <c r="F406" s="219"/>
      <c r="G406" s="219"/>
      <c r="H406" s="219"/>
      <c r="I406" s="219"/>
      <c r="J406" s="219"/>
    </row>
    <row r="407" spans="1:10" x14ac:dyDescent="0.2">
      <c r="A407" s="219"/>
      <c r="B407" s="219"/>
      <c r="C407" s="219"/>
      <c r="D407" s="219"/>
      <c r="E407" s="219"/>
      <c r="F407" s="219"/>
      <c r="G407" s="219"/>
      <c r="H407" s="219"/>
      <c r="I407" s="219"/>
      <c r="J407" s="219"/>
    </row>
    <row r="408" spans="1:10" x14ac:dyDescent="0.2">
      <c r="A408" s="218" t="s">
        <v>8</v>
      </c>
      <c r="B408" s="219"/>
      <c r="C408" s="219"/>
      <c r="D408" s="219"/>
      <c r="E408" s="219"/>
      <c r="F408" s="219"/>
      <c r="G408" s="219"/>
      <c r="H408" s="219"/>
      <c r="I408" s="219"/>
      <c r="J408" s="219"/>
    </row>
    <row r="409" spans="1:10" x14ac:dyDescent="0.2">
      <c r="A409" s="219"/>
      <c r="B409" s="219"/>
      <c r="C409" s="219"/>
      <c r="D409" s="219"/>
      <c r="E409" s="219"/>
      <c r="F409" s="219"/>
      <c r="G409" s="219"/>
      <c r="H409" s="219"/>
      <c r="I409" s="219"/>
      <c r="J409" s="219"/>
    </row>
    <row r="410" spans="1:10" x14ac:dyDescent="0.2">
      <c r="A410" s="219"/>
      <c r="B410" s="219"/>
      <c r="C410" s="219"/>
      <c r="D410" s="219"/>
      <c r="E410" s="219"/>
      <c r="F410" s="219"/>
      <c r="G410" s="219"/>
      <c r="H410" s="219"/>
      <c r="I410" s="219"/>
      <c r="J410" s="219"/>
    </row>
    <row r="411" spans="1:10" x14ac:dyDescent="0.2">
      <c r="A411" s="219"/>
      <c r="B411" s="219"/>
      <c r="C411" s="219"/>
      <c r="D411" s="219"/>
      <c r="E411" s="219"/>
      <c r="F411" s="219"/>
      <c r="G411" s="219"/>
      <c r="H411" s="219"/>
      <c r="I411" s="219"/>
      <c r="J411" s="219"/>
    </row>
    <row r="412" spans="1:10" x14ac:dyDescent="0.2">
      <c r="A412" s="219"/>
      <c r="B412" s="219"/>
      <c r="C412" s="219"/>
      <c r="D412" s="219"/>
      <c r="E412" s="219"/>
      <c r="F412" s="219"/>
      <c r="G412" s="219"/>
      <c r="H412" s="219"/>
      <c r="I412" s="219"/>
      <c r="J412" s="219"/>
    </row>
    <row r="413" spans="1:10" x14ac:dyDescent="0.2">
      <c r="A413" s="219"/>
      <c r="B413" s="219"/>
      <c r="C413" s="219"/>
      <c r="D413" s="219"/>
      <c r="E413" s="219"/>
      <c r="F413" s="219"/>
      <c r="G413" s="219"/>
      <c r="H413" s="219"/>
      <c r="I413" s="219"/>
      <c r="J413" s="219"/>
    </row>
    <row r="414" spans="1:10" x14ac:dyDescent="0.2">
      <c r="A414" s="219"/>
      <c r="B414" s="219"/>
      <c r="C414" s="219"/>
      <c r="D414" s="219"/>
      <c r="E414" s="219"/>
      <c r="F414" s="219"/>
      <c r="G414" s="219"/>
      <c r="H414" s="219"/>
      <c r="I414" s="219"/>
      <c r="J414" s="219"/>
    </row>
    <row r="415" spans="1:10" x14ac:dyDescent="0.2">
      <c r="A415" s="219"/>
      <c r="B415" s="219"/>
      <c r="C415" s="219"/>
      <c r="D415" s="219"/>
      <c r="E415" s="219"/>
      <c r="F415" s="219"/>
      <c r="G415" s="219"/>
      <c r="H415" s="219"/>
      <c r="I415" s="219"/>
      <c r="J415" s="219"/>
    </row>
    <row r="416" spans="1:10" x14ac:dyDescent="0.2">
      <c r="A416" s="219"/>
      <c r="B416" s="219"/>
      <c r="C416" s="219"/>
      <c r="D416" s="219"/>
      <c r="E416" s="219"/>
      <c r="F416" s="219"/>
      <c r="G416" s="219"/>
      <c r="H416" s="219"/>
      <c r="I416" s="219"/>
      <c r="J416" s="219"/>
    </row>
    <row r="417" spans="1:10" x14ac:dyDescent="0.2">
      <c r="A417" s="219"/>
      <c r="B417" s="219"/>
      <c r="C417" s="219"/>
      <c r="D417" s="219"/>
      <c r="E417" s="219"/>
      <c r="F417" s="219"/>
      <c r="G417" s="219"/>
      <c r="H417" s="219"/>
      <c r="I417" s="219"/>
      <c r="J417" s="219"/>
    </row>
    <row r="418" spans="1:10" x14ac:dyDescent="0.2">
      <c r="A418" s="219"/>
      <c r="B418" s="219"/>
      <c r="C418" s="219"/>
      <c r="D418" s="219"/>
      <c r="E418" s="219"/>
      <c r="F418" s="219"/>
      <c r="G418" s="219"/>
      <c r="H418" s="219"/>
      <c r="I418" s="219"/>
      <c r="J418" s="219"/>
    </row>
    <row r="419" spans="1:10" x14ac:dyDescent="0.2">
      <c r="A419" s="219"/>
      <c r="B419" s="219"/>
      <c r="C419" s="219"/>
      <c r="D419" s="219"/>
      <c r="E419" s="219"/>
      <c r="F419" s="219"/>
      <c r="G419" s="219"/>
      <c r="H419" s="219"/>
      <c r="I419" s="219"/>
      <c r="J419" s="219"/>
    </row>
    <row r="420" spans="1:10" x14ac:dyDescent="0.2">
      <c r="A420" s="219"/>
      <c r="B420" s="219"/>
      <c r="C420" s="219"/>
      <c r="D420" s="219"/>
      <c r="E420" s="219"/>
      <c r="F420" s="219"/>
      <c r="G420" s="219"/>
      <c r="H420" s="219"/>
      <c r="I420" s="219"/>
      <c r="J420" s="219"/>
    </row>
    <row r="421" spans="1:10" x14ac:dyDescent="0.2">
      <c r="A421" s="219"/>
      <c r="B421" s="219"/>
      <c r="C421" s="219"/>
      <c r="D421" s="219"/>
      <c r="E421" s="219"/>
      <c r="F421" s="219"/>
      <c r="G421" s="219"/>
      <c r="H421" s="219"/>
      <c r="I421" s="219"/>
      <c r="J421" s="219"/>
    </row>
    <row r="422" spans="1:10" x14ac:dyDescent="0.2">
      <c r="A422" s="219"/>
      <c r="B422" s="219"/>
      <c r="C422" s="219"/>
      <c r="D422" s="219"/>
      <c r="E422" s="219"/>
      <c r="F422" s="219"/>
      <c r="G422" s="219"/>
      <c r="H422" s="219"/>
      <c r="I422" s="219"/>
      <c r="J422" s="219"/>
    </row>
    <row r="423" spans="1:10" x14ac:dyDescent="0.2">
      <c r="A423" s="219"/>
      <c r="B423" s="219"/>
      <c r="C423" s="219"/>
      <c r="D423" s="219"/>
      <c r="E423" s="219"/>
      <c r="F423" s="219"/>
      <c r="G423" s="219"/>
      <c r="H423" s="219"/>
      <c r="I423" s="219"/>
      <c r="J423" s="219"/>
    </row>
    <row r="424" spans="1:10" x14ac:dyDescent="0.2">
      <c r="A424" s="219"/>
      <c r="B424" s="219"/>
      <c r="C424" s="219"/>
      <c r="D424" s="219"/>
      <c r="E424" s="219"/>
      <c r="F424" s="219"/>
      <c r="G424" s="219"/>
      <c r="H424" s="219"/>
      <c r="I424" s="219"/>
      <c r="J424" s="219"/>
    </row>
    <row r="425" spans="1:10" x14ac:dyDescent="0.2">
      <c r="A425" s="219"/>
      <c r="B425" s="219"/>
      <c r="C425" s="219"/>
      <c r="D425" s="219"/>
      <c r="E425" s="219"/>
      <c r="F425" s="219"/>
      <c r="G425" s="219"/>
      <c r="H425" s="219"/>
      <c r="I425" s="219"/>
      <c r="J425" s="219"/>
    </row>
    <row r="426" spans="1:10" x14ac:dyDescent="0.2">
      <c r="A426" s="219"/>
      <c r="B426" s="219"/>
      <c r="C426" s="219"/>
      <c r="D426" s="219"/>
      <c r="E426" s="219"/>
      <c r="F426" s="219"/>
      <c r="G426" s="219"/>
      <c r="H426" s="219"/>
      <c r="I426" s="219"/>
      <c r="J426" s="219"/>
    </row>
    <row r="427" spans="1:10" x14ac:dyDescent="0.2">
      <c r="A427" s="219"/>
      <c r="B427" s="219"/>
      <c r="C427" s="219"/>
      <c r="D427" s="219"/>
      <c r="E427" s="219"/>
      <c r="F427" s="219"/>
      <c r="G427" s="219"/>
      <c r="H427" s="219"/>
      <c r="I427" s="219"/>
      <c r="J427" s="219"/>
    </row>
    <row r="428" spans="1:10" x14ac:dyDescent="0.2">
      <c r="A428" s="219"/>
      <c r="B428" s="219"/>
      <c r="C428" s="219"/>
      <c r="D428" s="219"/>
      <c r="E428" s="219"/>
      <c r="F428" s="219"/>
      <c r="G428" s="219"/>
      <c r="H428" s="219"/>
      <c r="I428" s="219"/>
      <c r="J428" s="219"/>
    </row>
    <row r="429" spans="1:10" x14ac:dyDescent="0.2">
      <c r="A429" s="219"/>
      <c r="B429" s="219"/>
      <c r="C429" s="219"/>
      <c r="D429" s="219"/>
      <c r="E429" s="219"/>
      <c r="F429" s="219"/>
      <c r="G429" s="219"/>
      <c r="H429" s="219"/>
      <c r="I429" s="219"/>
      <c r="J429" s="219"/>
    </row>
    <row r="430" spans="1:10" x14ac:dyDescent="0.2">
      <c r="A430" s="219"/>
      <c r="B430" s="219"/>
      <c r="C430" s="219"/>
      <c r="D430" s="219"/>
      <c r="E430" s="219"/>
      <c r="F430" s="219"/>
      <c r="G430" s="219"/>
      <c r="H430" s="219"/>
      <c r="I430" s="219"/>
      <c r="J430" s="219"/>
    </row>
    <row r="431" spans="1:10" x14ac:dyDescent="0.2">
      <c r="A431" s="219"/>
      <c r="B431" s="219"/>
      <c r="C431" s="219"/>
      <c r="D431" s="219"/>
      <c r="E431" s="219"/>
      <c r="F431" s="219"/>
      <c r="G431" s="219"/>
      <c r="H431" s="219"/>
      <c r="I431" s="219"/>
      <c r="J431" s="219"/>
    </row>
    <row r="432" spans="1:10" x14ac:dyDescent="0.2">
      <c r="A432" s="219"/>
      <c r="B432" s="219"/>
      <c r="C432" s="219"/>
      <c r="D432" s="219"/>
      <c r="E432" s="219"/>
      <c r="F432" s="219"/>
      <c r="G432" s="219"/>
      <c r="H432" s="219"/>
      <c r="I432" s="219"/>
      <c r="J432" s="219"/>
    </row>
    <row r="433" spans="1:10" x14ac:dyDescent="0.2">
      <c r="A433" s="219"/>
      <c r="B433" s="219"/>
      <c r="C433" s="219"/>
      <c r="D433" s="219"/>
      <c r="E433" s="219"/>
      <c r="F433" s="219"/>
      <c r="G433" s="219"/>
      <c r="H433" s="219"/>
      <c r="I433" s="219"/>
      <c r="J433" s="219"/>
    </row>
    <row r="434" spans="1:10" x14ac:dyDescent="0.2">
      <c r="A434" s="219"/>
      <c r="B434" s="219"/>
      <c r="C434" s="219"/>
      <c r="D434" s="219"/>
      <c r="E434" s="219"/>
      <c r="F434" s="219"/>
      <c r="G434" s="219"/>
      <c r="H434" s="219"/>
      <c r="I434" s="219"/>
      <c r="J434" s="219"/>
    </row>
    <row r="435" spans="1:10" x14ac:dyDescent="0.2">
      <c r="A435" s="219"/>
      <c r="B435" s="219"/>
      <c r="C435" s="219"/>
      <c r="D435" s="219"/>
      <c r="E435" s="219"/>
      <c r="F435" s="219"/>
      <c r="G435" s="219"/>
      <c r="H435" s="219"/>
      <c r="I435" s="219"/>
      <c r="J435" s="219"/>
    </row>
    <row r="436" spans="1:10" x14ac:dyDescent="0.2">
      <c r="A436" s="219"/>
      <c r="B436" s="219"/>
      <c r="C436" s="219"/>
      <c r="D436" s="219"/>
      <c r="E436" s="219"/>
      <c r="F436" s="219"/>
      <c r="G436" s="219"/>
      <c r="H436" s="219"/>
      <c r="I436" s="219"/>
      <c r="J436" s="219"/>
    </row>
    <row r="437" spans="1:10" x14ac:dyDescent="0.2">
      <c r="A437" s="219"/>
      <c r="B437" s="219"/>
      <c r="C437" s="219"/>
      <c r="D437" s="219"/>
      <c r="E437" s="219"/>
      <c r="F437" s="219"/>
      <c r="G437" s="219"/>
      <c r="H437" s="219"/>
      <c r="I437" s="219"/>
      <c r="J437" s="219"/>
    </row>
    <row r="438" spans="1:10" x14ac:dyDescent="0.2">
      <c r="A438" s="219"/>
      <c r="B438" s="219"/>
      <c r="C438" s="219"/>
      <c r="D438" s="219"/>
      <c r="E438" s="219"/>
      <c r="F438" s="219"/>
      <c r="G438" s="219"/>
      <c r="H438" s="219"/>
      <c r="I438" s="219"/>
      <c r="J438" s="219"/>
    </row>
    <row r="439" spans="1:10" x14ac:dyDescent="0.2">
      <c r="A439" s="219"/>
      <c r="B439" s="219"/>
      <c r="C439" s="219"/>
      <c r="D439" s="219"/>
      <c r="E439" s="219"/>
      <c r="F439" s="219"/>
      <c r="G439" s="219"/>
      <c r="H439" s="219"/>
      <c r="I439" s="219"/>
      <c r="J439" s="219"/>
    </row>
    <row r="440" spans="1:10" x14ac:dyDescent="0.2">
      <c r="A440" s="219"/>
      <c r="B440" s="219"/>
      <c r="C440" s="219"/>
      <c r="D440" s="219"/>
      <c r="E440" s="219"/>
      <c r="F440" s="219"/>
      <c r="G440" s="219"/>
      <c r="H440" s="219"/>
      <c r="I440" s="219"/>
      <c r="J440" s="219"/>
    </row>
    <row r="441" spans="1:10" x14ac:dyDescent="0.2">
      <c r="A441" s="219"/>
      <c r="B441" s="219"/>
      <c r="C441" s="219"/>
      <c r="D441" s="219"/>
      <c r="E441" s="219"/>
      <c r="F441" s="219"/>
      <c r="G441" s="219"/>
      <c r="H441" s="219"/>
      <c r="I441" s="219"/>
      <c r="J441" s="219"/>
    </row>
    <row r="442" spans="1:10" x14ac:dyDescent="0.2">
      <c r="A442" s="219"/>
      <c r="B442" s="219"/>
      <c r="C442" s="219"/>
      <c r="D442" s="219"/>
      <c r="E442" s="219"/>
      <c r="F442" s="219"/>
      <c r="G442" s="219"/>
      <c r="H442" s="219"/>
      <c r="I442" s="219"/>
      <c r="J442" s="219"/>
    </row>
    <row r="443" spans="1:10" x14ac:dyDescent="0.2">
      <c r="A443" s="219"/>
      <c r="B443" s="219"/>
      <c r="C443" s="219"/>
      <c r="D443" s="219"/>
      <c r="E443" s="219"/>
      <c r="F443" s="219"/>
      <c r="G443" s="219"/>
      <c r="H443" s="219"/>
      <c r="I443" s="219"/>
      <c r="J443" s="219"/>
    </row>
    <row r="444" spans="1:10" x14ac:dyDescent="0.2">
      <c r="A444" s="219"/>
      <c r="B444" s="219"/>
      <c r="C444" s="219"/>
      <c r="D444" s="219"/>
      <c r="E444" s="219"/>
      <c r="F444" s="219"/>
      <c r="G444" s="219"/>
      <c r="H444" s="219"/>
      <c r="I444" s="219"/>
      <c r="J444" s="219"/>
    </row>
    <row r="445" spans="1:10" x14ac:dyDescent="0.2">
      <c r="A445" s="219"/>
      <c r="B445" s="219"/>
      <c r="C445" s="219"/>
      <c r="D445" s="219"/>
      <c r="E445" s="219"/>
      <c r="F445" s="219"/>
      <c r="G445" s="219"/>
      <c r="H445" s="219"/>
      <c r="I445" s="219"/>
      <c r="J445" s="219"/>
    </row>
    <row r="446" spans="1:10" x14ac:dyDescent="0.2">
      <c r="A446" s="219"/>
      <c r="B446" s="219"/>
      <c r="C446" s="219"/>
      <c r="D446" s="219"/>
      <c r="E446" s="219"/>
      <c r="F446" s="219"/>
      <c r="G446" s="219"/>
      <c r="H446" s="219"/>
      <c r="I446" s="219"/>
      <c r="J446" s="219"/>
    </row>
    <row r="447" spans="1:10" x14ac:dyDescent="0.2">
      <c r="A447" s="219"/>
      <c r="B447" s="219"/>
      <c r="C447" s="219"/>
      <c r="D447" s="219"/>
      <c r="E447" s="219"/>
      <c r="F447" s="219"/>
      <c r="G447" s="219"/>
      <c r="H447" s="219"/>
      <c r="I447" s="219"/>
      <c r="J447" s="219"/>
    </row>
    <row r="448" spans="1:10" x14ac:dyDescent="0.2">
      <c r="A448" s="219"/>
      <c r="B448" s="219"/>
      <c r="C448" s="219"/>
      <c r="D448" s="219"/>
      <c r="E448" s="219"/>
      <c r="F448" s="219"/>
      <c r="G448" s="219"/>
      <c r="H448" s="219"/>
      <c r="I448" s="219"/>
      <c r="J448" s="219"/>
    </row>
    <row r="449" spans="1:10" x14ac:dyDescent="0.2">
      <c r="A449" s="219"/>
      <c r="B449" s="219"/>
      <c r="C449" s="219"/>
      <c r="D449" s="219"/>
      <c r="E449" s="219"/>
      <c r="F449" s="219"/>
      <c r="G449" s="219"/>
      <c r="H449" s="219"/>
      <c r="I449" s="219"/>
      <c r="J449" s="219"/>
    </row>
    <row r="450" spans="1:10" x14ac:dyDescent="0.2">
      <c r="A450" s="219"/>
      <c r="B450" s="219"/>
      <c r="C450" s="219"/>
      <c r="D450" s="219"/>
      <c r="E450" s="219"/>
      <c r="F450" s="219"/>
      <c r="G450" s="219"/>
      <c r="H450" s="219"/>
      <c r="I450" s="219"/>
      <c r="J450" s="219"/>
    </row>
    <row r="451" spans="1:10" x14ac:dyDescent="0.2">
      <c r="A451" s="219"/>
      <c r="B451" s="219"/>
      <c r="C451" s="219"/>
      <c r="D451" s="219"/>
      <c r="E451" s="219"/>
      <c r="F451" s="219"/>
      <c r="G451" s="219"/>
      <c r="H451" s="219"/>
      <c r="I451" s="219"/>
      <c r="J451" s="219"/>
    </row>
    <row r="452" spans="1:10" x14ac:dyDescent="0.2">
      <c r="A452" s="219"/>
      <c r="B452" s="219"/>
      <c r="C452" s="219"/>
      <c r="D452" s="219"/>
      <c r="E452" s="219"/>
      <c r="F452" s="219"/>
      <c r="G452" s="219"/>
      <c r="H452" s="219"/>
      <c r="I452" s="219"/>
      <c r="J452" s="219"/>
    </row>
    <row r="453" spans="1:10" x14ac:dyDescent="0.2">
      <c r="A453" s="219"/>
      <c r="B453" s="219"/>
      <c r="C453" s="219"/>
      <c r="D453" s="219"/>
      <c r="E453" s="219"/>
      <c r="F453" s="219"/>
      <c r="G453" s="219"/>
      <c r="H453" s="219"/>
      <c r="I453" s="219"/>
      <c r="J453" s="219"/>
    </row>
    <row r="454" spans="1:10" x14ac:dyDescent="0.2">
      <c r="A454" s="219"/>
      <c r="B454" s="219"/>
      <c r="C454" s="219"/>
      <c r="D454" s="219"/>
      <c r="E454" s="219"/>
      <c r="F454" s="219"/>
      <c r="G454" s="219"/>
      <c r="H454" s="219"/>
      <c r="I454" s="219"/>
      <c r="J454" s="219"/>
    </row>
    <row r="455" spans="1:10" x14ac:dyDescent="0.2">
      <c r="A455" s="219"/>
      <c r="B455" s="219"/>
      <c r="C455" s="219"/>
      <c r="D455" s="219"/>
      <c r="E455" s="219"/>
      <c r="F455" s="219"/>
      <c r="G455" s="219"/>
      <c r="H455" s="219"/>
      <c r="I455" s="219"/>
      <c r="J455" s="219"/>
    </row>
    <row r="456" spans="1:10" x14ac:dyDescent="0.2">
      <c r="A456" s="219"/>
      <c r="B456" s="219"/>
      <c r="C456" s="219"/>
      <c r="D456" s="219"/>
      <c r="E456" s="219"/>
      <c r="F456" s="219"/>
      <c r="G456" s="219"/>
      <c r="H456" s="219"/>
      <c r="I456" s="219"/>
      <c r="J456" s="219"/>
    </row>
    <row r="457" spans="1:10" x14ac:dyDescent="0.2">
      <c r="A457" s="219"/>
      <c r="B457" s="219"/>
      <c r="C457" s="219"/>
      <c r="D457" s="219"/>
      <c r="E457" s="219"/>
      <c r="F457" s="219"/>
      <c r="G457" s="219"/>
      <c r="H457" s="219"/>
      <c r="I457" s="219"/>
      <c r="J457" s="219"/>
    </row>
    <row r="458" spans="1:10" x14ac:dyDescent="0.2">
      <c r="A458" s="219"/>
      <c r="B458" s="219"/>
      <c r="C458" s="219"/>
      <c r="D458" s="219"/>
      <c r="E458" s="219"/>
      <c r="F458" s="219"/>
      <c r="G458" s="219"/>
      <c r="H458" s="219"/>
      <c r="I458" s="219"/>
      <c r="J458" s="219"/>
    </row>
    <row r="459" spans="1:10" x14ac:dyDescent="0.2">
      <c r="A459" s="219"/>
      <c r="B459" s="219"/>
      <c r="C459" s="219"/>
      <c r="D459" s="219"/>
      <c r="E459" s="219"/>
      <c r="F459" s="219"/>
      <c r="G459" s="219"/>
      <c r="H459" s="219"/>
      <c r="I459" s="219"/>
      <c r="J459" s="219"/>
    </row>
    <row r="460" spans="1:10" x14ac:dyDescent="0.2">
      <c r="A460" s="219"/>
      <c r="B460" s="219"/>
      <c r="C460" s="219"/>
      <c r="D460" s="219"/>
      <c r="E460" s="219"/>
      <c r="F460" s="219"/>
      <c r="G460" s="219"/>
      <c r="H460" s="219"/>
      <c r="I460" s="219"/>
      <c r="J460" s="219"/>
    </row>
    <row r="461" spans="1:10" x14ac:dyDescent="0.2">
      <c r="A461" s="219"/>
      <c r="B461" s="219"/>
      <c r="C461" s="219"/>
      <c r="D461" s="219"/>
      <c r="E461" s="219"/>
      <c r="F461" s="219"/>
      <c r="G461" s="219"/>
      <c r="H461" s="219"/>
      <c r="I461" s="219"/>
      <c r="J461" s="219"/>
    </row>
    <row r="462" spans="1:10" x14ac:dyDescent="0.2">
      <c r="A462" s="219"/>
      <c r="B462" s="219"/>
      <c r="C462" s="219"/>
      <c r="D462" s="219"/>
      <c r="E462" s="219"/>
      <c r="F462" s="219"/>
      <c r="G462" s="219"/>
      <c r="H462" s="219"/>
      <c r="I462" s="219"/>
      <c r="J462" s="219"/>
    </row>
    <row r="463" spans="1:10" x14ac:dyDescent="0.2">
      <c r="A463" s="219"/>
      <c r="B463" s="219"/>
      <c r="C463" s="219"/>
      <c r="D463" s="219"/>
      <c r="E463" s="219"/>
      <c r="F463" s="219"/>
      <c r="G463" s="219"/>
      <c r="H463" s="219"/>
      <c r="I463" s="219"/>
      <c r="J463" s="219"/>
    </row>
    <row r="464" spans="1:10" x14ac:dyDescent="0.2">
      <c r="A464" s="219"/>
      <c r="B464" s="219"/>
      <c r="C464" s="219"/>
      <c r="D464" s="219"/>
      <c r="E464" s="219"/>
      <c r="F464" s="219"/>
      <c r="G464" s="219"/>
      <c r="H464" s="219"/>
      <c r="I464" s="219"/>
      <c r="J464" s="219"/>
    </row>
    <row r="465" spans="1:10" x14ac:dyDescent="0.2">
      <c r="A465" s="219"/>
      <c r="B465" s="219"/>
      <c r="C465" s="219"/>
      <c r="D465" s="219"/>
      <c r="E465" s="219"/>
      <c r="F465" s="219"/>
      <c r="G465" s="219"/>
      <c r="H465" s="219"/>
      <c r="I465" s="219"/>
      <c r="J465" s="219"/>
    </row>
    <row r="466" spans="1:10" x14ac:dyDescent="0.2">
      <c r="A466" s="219"/>
      <c r="B466" s="219"/>
      <c r="C466" s="219"/>
      <c r="D466" s="219"/>
      <c r="E466" s="219"/>
      <c r="F466" s="219"/>
      <c r="G466" s="219"/>
      <c r="H466" s="219"/>
      <c r="I466" s="219"/>
      <c r="J466" s="219"/>
    </row>
    <row r="467" spans="1:10" x14ac:dyDescent="0.2">
      <c r="A467" s="218" t="s">
        <v>9</v>
      </c>
      <c r="B467" s="219"/>
      <c r="C467" s="219"/>
      <c r="D467" s="219"/>
      <c r="E467" s="219"/>
      <c r="F467" s="219"/>
      <c r="G467" s="219"/>
      <c r="H467" s="219"/>
      <c r="I467" s="219"/>
      <c r="J467" s="219"/>
    </row>
    <row r="468" spans="1:10" x14ac:dyDescent="0.2">
      <c r="A468" s="219"/>
      <c r="B468" s="219"/>
      <c r="C468" s="219"/>
      <c r="D468" s="219"/>
      <c r="E468" s="219"/>
      <c r="F468" s="219"/>
      <c r="G468" s="219"/>
      <c r="H468" s="219"/>
      <c r="I468" s="219"/>
      <c r="J468" s="219"/>
    </row>
    <row r="469" spans="1:10" x14ac:dyDescent="0.2">
      <c r="A469" s="219"/>
      <c r="B469" s="219"/>
      <c r="C469" s="219"/>
      <c r="D469" s="219"/>
      <c r="E469" s="219"/>
      <c r="F469" s="219"/>
      <c r="G469" s="219"/>
      <c r="H469" s="219"/>
      <c r="I469" s="219"/>
      <c r="J469" s="219"/>
    </row>
    <row r="470" spans="1:10" x14ac:dyDescent="0.2">
      <c r="A470" s="219"/>
      <c r="B470" s="219"/>
      <c r="C470" s="219"/>
      <c r="D470" s="219"/>
      <c r="E470" s="219"/>
      <c r="F470" s="219"/>
      <c r="G470" s="219"/>
      <c r="H470" s="219"/>
      <c r="I470" s="219"/>
      <c r="J470" s="219"/>
    </row>
    <row r="471" spans="1:10" x14ac:dyDescent="0.2">
      <c r="A471" s="219"/>
      <c r="B471" s="219"/>
      <c r="C471" s="219"/>
      <c r="D471" s="219"/>
      <c r="E471" s="219"/>
      <c r="F471" s="219"/>
      <c r="G471" s="219"/>
      <c r="H471" s="219"/>
      <c r="I471" s="219"/>
      <c r="J471" s="219"/>
    </row>
    <row r="472" spans="1:10" x14ac:dyDescent="0.2">
      <c r="A472" s="219"/>
      <c r="B472" s="219"/>
      <c r="C472" s="219"/>
      <c r="D472" s="219"/>
      <c r="E472" s="219"/>
      <c r="F472" s="219"/>
      <c r="G472" s="219"/>
      <c r="H472" s="219"/>
      <c r="I472" s="219"/>
      <c r="J472" s="219"/>
    </row>
    <row r="473" spans="1:10" x14ac:dyDescent="0.2">
      <c r="A473" s="219"/>
      <c r="B473" s="219"/>
      <c r="C473" s="219"/>
      <c r="D473" s="219"/>
      <c r="E473" s="219"/>
      <c r="F473" s="219"/>
      <c r="G473" s="219"/>
      <c r="H473" s="219"/>
      <c r="I473" s="219"/>
      <c r="J473" s="219"/>
    </row>
    <row r="474" spans="1:10" x14ac:dyDescent="0.2">
      <c r="A474" s="219"/>
      <c r="B474" s="219"/>
      <c r="C474" s="219"/>
      <c r="D474" s="219"/>
      <c r="E474" s="219"/>
      <c r="F474" s="219"/>
      <c r="G474" s="219"/>
      <c r="H474" s="219"/>
      <c r="I474" s="219"/>
      <c r="J474" s="219"/>
    </row>
    <row r="475" spans="1:10" x14ac:dyDescent="0.2">
      <c r="A475" s="219"/>
      <c r="B475" s="219"/>
      <c r="C475" s="219"/>
      <c r="D475" s="219"/>
      <c r="E475" s="219"/>
      <c r="F475" s="219"/>
      <c r="G475" s="219"/>
      <c r="H475" s="219"/>
      <c r="I475" s="219"/>
      <c r="J475" s="219"/>
    </row>
    <row r="476" spans="1:10" x14ac:dyDescent="0.2">
      <c r="A476" s="219"/>
      <c r="B476" s="219"/>
      <c r="C476" s="219"/>
      <c r="D476" s="219"/>
      <c r="E476" s="219"/>
      <c r="F476" s="219"/>
      <c r="G476" s="219"/>
      <c r="H476" s="219"/>
      <c r="I476" s="219"/>
      <c r="J476" s="219"/>
    </row>
    <row r="477" spans="1:10" x14ac:dyDescent="0.2">
      <c r="A477" s="219"/>
      <c r="B477" s="219"/>
      <c r="C477" s="219"/>
      <c r="D477" s="219"/>
      <c r="E477" s="219"/>
      <c r="F477" s="219"/>
      <c r="G477" s="219"/>
      <c r="H477" s="219"/>
      <c r="I477" s="219"/>
      <c r="J477" s="219"/>
    </row>
    <row r="478" spans="1:10" x14ac:dyDescent="0.2">
      <c r="A478" s="219"/>
      <c r="B478" s="219"/>
      <c r="C478" s="219"/>
      <c r="D478" s="219"/>
      <c r="E478" s="219"/>
      <c r="F478" s="219"/>
      <c r="G478" s="219"/>
      <c r="H478" s="219"/>
      <c r="I478" s="219"/>
      <c r="J478" s="219"/>
    </row>
    <row r="479" spans="1:10" x14ac:dyDescent="0.2">
      <c r="A479" s="219"/>
      <c r="B479" s="219"/>
      <c r="C479" s="219"/>
      <c r="D479" s="219"/>
      <c r="E479" s="219"/>
      <c r="F479" s="219"/>
      <c r="G479" s="219"/>
      <c r="H479" s="219"/>
      <c r="I479" s="219"/>
      <c r="J479" s="219"/>
    </row>
    <row r="480" spans="1:10" x14ac:dyDescent="0.2">
      <c r="A480" s="219"/>
      <c r="B480" s="219"/>
      <c r="C480" s="219"/>
      <c r="D480" s="219"/>
      <c r="E480" s="219"/>
      <c r="F480" s="219"/>
      <c r="G480" s="219"/>
      <c r="H480" s="219"/>
      <c r="I480" s="219"/>
      <c r="J480" s="219"/>
    </row>
    <row r="481" spans="1:10" x14ac:dyDescent="0.2">
      <c r="A481" s="219"/>
      <c r="B481" s="219"/>
      <c r="C481" s="219"/>
      <c r="D481" s="219"/>
      <c r="E481" s="219"/>
      <c r="F481" s="219"/>
      <c r="G481" s="219"/>
      <c r="H481" s="219"/>
      <c r="I481" s="219"/>
      <c r="J481" s="219"/>
    </row>
    <row r="482" spans="1:10" x14ac:dyDescent="0.2">
      <c r="A482" s="219"/>
      <c r="B482" s="219"/>
      <c r="C482" s="219"/>
      <c r="D482" s="219"/>
      <c r="E482" s="219"/>
      <c r="F482" s="219"/>
      <c r="G482" s="219"/>
      <c r="H482" s="219"/>
      <c r="I482" s="219"/>
      <c r="J482" s="219"/>
    </row>
    <row r="483" spans="1:10" x14ac:dyDescent="0.2">
      <c r="A483" s="219"/>
      <c r="B483" s="219"/>
      <c r="C483" s="219"/>
      <c r="D483" s="219"/>
      <c r="E483" s="219"/>
      <c r="F483" s="219"/>
      <c r="G483" s="219"/>
      <c r="H483" s="219"/>
      <c r="I483" s="219"/>
      <c r="J483" s="219"/>
    </row>
    <row r="484" spans="1:10" x14ac:dyDescent="0.2">
      <c r="A484" s="219"/>
      <c r="B484" s="219"/>
      <c r="C484" s="219"/>
      <c r="D484" s="219"/>
      <c r="E484" s="219"/>
      <c r="F484" s="219"/>
      <c r="G484" s="219"/>
      <c r="H484" s="219"/>
      <c r="I484" s="219"/>
      <c r="J484" s="219"/>
    </row>
    <row r="485" spans="1:10" x14ac:dyDescent="0.2">
      <c r="A485" s="219"/>
      <c r="B485" s="219"/>
      <c r="C485" s="219"/>
      <c r="D485" s="219"/>
      <c r="E485" s="219"/>
      <c r="F485" s="219"/>
      <c r="G485" s="219"/>
      <c r="H485" s="219"/>
      <c r="I485" s="219"/>
      <c r="J485" s="219"/>
    </row>
    <row r="486" spans="1:10" x14ac:dyDescent="0.2">
      <c r="A486" s="219"/>
      <c r="B486" s="219"/>
      <c r="C486" s="219"/>
      <c r="D486" s="219"/>
      <c r="E486" s="219"/>
      <c r="F486" s="219"/>
      <c r="G486" s="219"/>
      <c r="H486" s="219"/>
      <c r="I486" s="219"/>
      <c r="J486" s="219"/>
    </row>
    <row r="487" spans="1:10" x14ac:dyDescent="0.2">
      <c r="A487" s="219"/>
      <c r="B487" s="219"/>
      <c r="C487" s="219"/>
      <c r="D487" s="219"/>
      <c r="E487" s="219"/>
      <c r="F487" s="219"/>
      <c r="G487" s="219"/>
      <c r="H487" s="219"/>
      <c r="I487" s="219"/>
      <c r="J487" s="219"/>
    </row>
    <row r="488" spans="1:10" x14ac:dyDescent="0.2">
      <c r="A488" s="219"/>
      <c r="B488" s="219"/>
      <c r="C488" s="219"/>
      <c r="D488" s="219"/>
      <c r="E488" s="219"/>
      <c r="F488" s="219"/>
      <c r="G488" s="219"/>
      <c r="H488" s="219"/>
      <c r="I488" s="219"/>
      <c r="J488" s="219"/>
    </row>
    <row r="489" spans="1:10" x14ac:dyDescent="0.2">
      <c r="A489" s="219"/>
      <c r="B489" s="219"/>
      <c r="C489" s="219"/>
      <c r="D489" s="219"/>
      <c r="E489" s="219"/>
      <c r="F489" s="219"/>
      <c r="G489" s="219"/>
      <c r="H489" s="219"/>
      <c r="I489" s="219"/>
      <c r="J489" s="219"/>
    </row>
    <row r="490" spans="1:10" x14ac:dyDescent="0.2">
      <c r="A490" s="219"/>
      <c r="B490" s="219"/>
      <c r="C490" s="219"/>
      <c r="D490" s="219"/>
      <c r="E490" s="219"/>
      <c r="F490" s="219"/>
      <c r="G490" s="219"/>
      <c r="H490" s="219"/>
      <c r="I490" s="219"/>
      <c r="J490" s="219"/>
    </row>
    <row r="491" spans="1:10" x14ac:dyDescent="0.2">
      <c r="A491" s="219"/>
      <c r="B491" s="219"/>
      <c r="C491" s="219"/>
      <c r="D491" s="219"/>
      <c r="E491" s="219"/>
      <c r="F491" s="219"/>
      <c r="G491" s="219"/>
      <c r="H491" s="219"/>
      <c r="I491" s="219"/>
      <c r="J491" s="219"/>
    </row>
    <row r="492" spans="1:10" x14ac:dyDescent="0.2">
      <c r="A492" s="219"/>
      <c r="B492" s="219"/>
      <c r="C492" s="219"/>
      <c r="D492" s="219"/>
      <c r="E492" s="219"/>
      <c r="F492" s="219"/>
      <c r="G492" s="219"/>
      <c r="H492" s="219"/>
      <c r="I492" s="219"/>
      <c r="J492" s="219"/>
    </row>
    <row r="493" spans="1:10" x14ac:dyDescent="0.2">
      <c r="A493" s="219"/>
      <c r="B493" s="219"/>
      <c r="C493" s="219"/>
      <c r="D493" s="219"/>
      <c r="E493" s="219"/>
      <c r="F493" s="219"/>
      <c r="G493" s="219"/>
      <c r="H493" s="219"/>
      <c r="I493" s="219"/>
      <c r="J493" s="219"/>
    </row>
    <row r="494" spans="1:10" x14ac:dyDescent="0.2">
      <c r="A494" s="219"/>
      <c r="B494" s="219"/>
      <c r="C494" s="219"/>
      <c r="D494" s="219"/>
      <c r="E494" s="219"/>
      <c r="F494" s="219"/>
      <c r="G494" s="219"/>
      <c r="H494" s="219"/>
      <c r="I494" s="219"/>
      <c r="J494" s="219"/>
    </row>
    <row r="495" spans="1:10" x14ac:dyDescent="0.2">
      <c r="A495" s="219"/>
      <c r="B495" s="219"/>
      <c r="C495" s="219"/>
      <c r="D495" s="219"/>
      <c r="E495" s="219"/>
      <c r="F495" s="219"/>
      <c r="G495" s="219"/>
      <c r="H495" s="219"/>
      <c r="I495" s="219"/>
      <c r="J495" s="219"/>
    </row>
    <row r="496" spans="1:10" x14ac:dyDescent="0.2">
      <c r="A496" s="219"/>
      <c r="B496" s="219"/>
      <c r="C496" s="219"/>
      <c r="D496" s="219"/>
      <c r="E496" s="219"/>
      <c r="F496" s="219"/>
      <c r="G496" s="219"/>
      <c r="H496" s="219"/>
      <c r="I496" s="219"/>
      <c r="J496" s="219"/>
    </row>
    <row r="497" spans="1:10" x14ac:dyDescent="0.2">
      <c r="A497" s="219"/>
      <c r="B497" s="219"/>
      <c r="C497" s="219"/>
      <c r="D497" s="219"/>
      <c r="E497" s="219"/>
      <c r="F497" s="219"/>
      <c r="G497" s="219"/>
      <c r="H497" s="219"/>
      <c r="I497" s="219"/>
      <c r="J497" s="219"/>
    </row>
    <row r="498" spans="1:10" x14ac:dyDescent="0.2">
      <c r="A498" s="219"/>
      <c r="B498" s="219"/>
      <c r="C498" s="219"/>
      <c r="D498" s="219"/>
      <c r="E498" s="219"/>
      <c r="F498" s="219"/>
      <c r="G498" s="219"/>
      <c r="H498" s="219"/>
      <c r="I498" s="219"/>
      <c r="J498" s="219"/>
    </row>
    <row r="499" spans="1:10" x14ac:dyDescent="0.2">
      <c r="A499" s="219"/>
      <c r="B499" s="219"/>
      <c r="C499" s="219"/>
      <c r="D499" s="219"/>
      <c r="E499" s="219"/>
      <c r="F499" s="219"/>
      <c r="G499" s="219"/>
      <c r="H499" s="219"/>
      <c r="I499" s="219"/>
      <c r="J499" s="219"/>
    </row>
    <row r="500" spans="1:10" x14ac:dyDescent="0.2">
      <c r="A500" s="219"/>
      <c r="B500" s="219"/>
      <c r="C500" s="219"/>
      <c r="D500" s="219"/>
      <c r="E500" s="219"/>
      <c r="F500" s="219"/>
      <c r="G500" s="219"/>
      <c r="H500" s="219"/>
      <c r="I500" s="219"/>
      <c r="J500" s="219"/>
    </row>
    <row r="501" spans="1:10" x14ac:dyDescent="0.2">
      <c r="A501" s="219"/>
      <c r="B501" s="219"/>
      <c r="C501" s="219"/>
      <c r="D501" s="219"/>
      <c r="E501" s="219"/>
      <c r="F501" s="219"/>
      <c r="G501" s="219"/>
      <c r="H501" s="219"/>
      <c r="I501" s="219"/>
      <c r="J501" s="219"/>
    </row>
    <row r="502" spans="1:10" x14ac:dyDescent="0.2">
      <c r="A502" s="219"/>
      <c r="B502" s="219"/>
      <c r="C502" s="219"/>
      <c r="D502" s="219"/>
      <c r="E502" s="219"/>
      <c r="F502" s="219"/>
      <c r="G502" s="219"/>
      <c r="H502" s="219"/>
      <c r="I502" s="219"/>
      <c r="J502" s="219"/>
    </row>
    <row r="503" spans="1:10" x14ac:dyDescent="0.2">
      <c r="A503" s="219"/>
      <c r="B503" s="219"/>
      <c r="C503" s="219"/>
      <c r="D503" s="219"/>
      <c r="E503" s="219"/>
      <c r="F503" s="219"/>
      <c r="G503" s="219"/>
      <c r="H503" s="219"/>
      <c r="I503" s="219"/>
      <c r="J503" s="219"/>
    </row>
    <row r="504" spans="1:10" x14ac:dyDescent="0.2">
      <c r="A504" s="219"/>
      <c r="B504" s="219"/>
      <c r="C504" s="219"/>
      <c r="D504" s="219"/>
      <c r="E504" s="219"/>
      <c r="F504" s="219"/>
      <c r="G504" s="219"/>
      <c r="H504" s="219"/>
      <c r="I504" s="219"/>
      <c r="J504" s="219"/>
    </row>
    <row r="505" spans="1:10" x14ac:dyDescent="0.2">
      <c r="A505" s="219"/>
      <c r="B505" s="219"/>
      <c r="C505" s="219"/>
      <c r="D505" s="219"/>
      <c r="E505" s="219"/>
      <c r="F505" s="219"/>
      <c r="G505" s="219"/>
      <c r="H505" s="219"/>
      <c r="I505" s="219"/>
      <c r="J505" s="219"/>
    </row>
    <row r="506" spans="1:10" x14ac:dyDescent="0.2">
      <c r="A506" s="219"/>
      <c r="B506" s="219"/>
      <c r="C506" s="219"/>
      <c r="D506" s="219"/>
      <c r="E506" s="219"/>
      <c r="F506" s="219"/>
      <c r="G506" s="219"/>
      <c r="H506" s="219"/>
      <c r="I506" s="219"/>
      <c r="J506" s="219"/>
    </row>
    <row r="507" spans="1:10" x14ac:dyDescent="0.2">
      <c r="A507" s="219"/>
      <c r="B507" s="219"/>
      <c r="C507" s="219"/>
      <c r="D507" s="219"/>
      <c r="E507" s="219"/>
      <c r="F507" s="219"/>
      <c r="G507" s="219"/>
      <c r="H507" s="219"/>
      <c r="I507" s="219"/>
      <c r="J507" s="219"/>
    </row>
    <row r="508" spans="1:10" x14ac:dyDescent="0.2">
      <c r="A508" s="219"/>
      <c r="B508" s="219"/>
      <c r="C508" s="219"/>
      <c r="D508" s="219"/>
      <c r="E508" s="219"/>
      <c r="F508" s="219"/>
      <c r="G508" s="219"/>
      <c r="H508" s="219"/>
      <c r="I508" s="219"/>
      <c r="J508" s="219"/>
    </row>
    <row r="509" spans="1:10" x14ac:dyDescent="0.2">
      <c r="A509" s="219"/>
      <c r="B509" s="219"/>
      <c r="C509" s="219"/>
      <c r="D509" s="219"/>
      <c r="E509" s="219"/>
      <c r="F509" s="219"/>
      <c r="G509" s="219"/>
      <c r="H509" s="219"/>
      <c r="I509" s="219"/>
      <c r="J509" s="219"/>
    </row>
    <row r="510" spans="1:10" x14ac:dyDescent="0.2">
      <c r="A510" s="219"/>
      <c r="B510" s="219"/>
      <c r="C510" s="219"/>
      <c r="D510" s="219"/>
      <c r="E510" s="219"/>
      <c r="F510" s="219"/>
      <c r="G510" s="219"/>
      <c r="H510" s="219"/>
      <c r="I510" s="219"/>
      <c r="J510" s="219"/>
    </row>
    <row r="511" spans="1:10" x14ac:dyDescent="0.2">
      <c r="A511" s="219"/>
      <c r="B511" s="219"/>
      <c r="C511" s="219"/>
      <c r="D511" s="219"/>
      <c r="E511" s="219"/>
      <c r="F511" s="219"/>
      <c r="G511" s="219"/>
      <c r="H511" s="219"/>
      <c r="I511" s="219"/>
      <c r="J511" s="219"/>
    </row>
    <row r="512" spans="1:10" x14ac:dyDescent="0.2">
      <c r="A512" s="219"/>
      <c r="B512" s="219"/>
      <c r="C512" s="219"/>
      <c r="D512" s="219"/>
      <c r="E512" s="219"/>
      <c r="F512" s="219"/>
      <c r="G512" s="219"/>
      <c r="H512" s="219"/>
      <c r="I512" s="219"/>
      <c r="J512" s="219"/>
    </row>
    <row r="513" spans="1:10" x14ac:dyDescent="0.2">
      <c r="A513" s="219"/>
      <c r="B513" s="219"/>
      <c r="C513" s="219"/>
      <c r="D513" s="219"/>
      <c r="E513" s="219"/>
      <c r="F513" s="219"/>
      <c r="G513" s="219"/>
      <c r="H513" s="219"/>
      <c r="I513" s="219"/>
      <c r="J513" s="219"/>
    </row>
    <row r="514" spans="1:10" x14ac:dyDescent="0.2">
      <c r="A514" s="219"/>
      <c r="B514" s="219"/>
      <c r="C514" s="219"/>
      <c r="D514" s="219"/>
      <c r="E514" s="219"/>
      <c r="F514" s="219"/>
      <c r="G514" s="219"/>
      <c r="H514" s="219"/>
      <c r="I514" s="219"/>
      <c r="J514" s="219"/>
    </row>
    <row r="515" spans="1:10" x14ac:dyDescent="0.2">
      <c r="A515" s="219"/>
      <c r="B515" s="219"/>
      <c r="C515" s="219"/>
      <c r="D515" s="219"/>
      <c r="E515" s="219"/>
      <c r="F515" s="219"/>
      <c r="G515" s="219"/>
      <c r="H515" s="219"/>
      <c r="I515" s="219"/>
      <c r="J515" s="219"/>
    </row>
    <row r="516" spans="1:10" ht="4.9000000000000004" customHeight="1" x14ac:dyDescent="0.2">
      <c r="A516" s="219"/>
      <c r="B516" s="219"/>
      <c r="C516" s="219"/>
      <c r="D516" s="219"/>
      <c r="E516" s="219"/>
      <c r="F516" s="219"/>
      <c r="G516" s="219"/>
      <c r="H516" s="219"/>
      <c r="I516" s="219"/>
      <c r="J516" s="219"/>
    </row>
    <row r="517" spans="1:10" hidden="1" x14ac:dyDescent="0.2">
      <c r="A517" s="219"/>
      <c r="B517" s="219"/>
      <c r="C517" s="219"/>
      <c r="D517" s="219"/>
      <c r="E517" s="219"/>
      <c r="F517" s="219"/>
      <c r="G517" s="219"/>
      <c r="H517" s="219"/>
      <c r="I517" s="219"/>
      <c r="J517" s="219"/>
    </row>
    <row r="518" spans="1:10" hidden="1" x14ac:dyDescent="0.2">
      <c r="A518" s="219"/>
      <c r="B518" s="219"/>
      <c r="C518" s="219"/>
      <c r="D518" s="219"/>
      <c r="E518" s="219"/>
      <c r="F518" s="219"/>
      <c r="G518" s="219"/>
      <c r="H518" s="219"/>
      <c r="I518" s="219"/>
      <c r="J518" s="219"/>
    </row>
    <row r="519" spans="1:10" hidden="1" x14ac:dyDescent="0.2">
      <c r="A519" s="219"/>
      <c r="B519" s="219"/>
      <c r="C519" s="219"/>
      <c r="D519" s="219"/>
      <c r="E519" s="219"/>
      <c r="F519" s="219"/>
      <c r="G519" s="219"/>
      <c r="H519" s="219"/>
      <c r="I519" s="219"/>
      <c r="J519" s="219"/>
    </row>
    <row r="520" spans="1:10" hidden="1" x14ac:dyDescent="0.2">
      <c r="A520" s="219"/>
      <c r="B520" s="219"/>
      <c r="C520" s="219"/>
      <c r="D520" s="219"/>
      <c r="E520" s="219"/>
      <c r="F520" s="219"/>
      <c r="G520" s="219"/>
      <c r="H520" s="219"/>
      <c r="I520" s="219"/>
      <c r="J520" s="219"/>
    </row>
    <row r="521" spans="1:10" hidden="1" x14ac:dyDescent="0.2">
      <c r="A521" s="219"/>
      <c r="B521" s="219"/>
      <c r="C521" s="219"/>
      <c r="D521" s="219"/>
      <c r="E521" s="219"/>
      <c r="F521" s="219"/>
      <c r="G521" s="219"/>
      <c r="H521" s="219"/>
      <c r="I521" s="219"/>
      <c r="J521" s="219"/>
    </row>
    <row r="522" spans="1:10" hidden="1" x14ac:dyDescent="0.2">
      <c r="A522" s="219"/>
      <c r="B522" s="219"/>
      <c r="C522" s="219"/>
      <c r="D522" s="219"/>
      <c r="E522" s="219"/>
      <c r="F522" s="219"/>
      <c r="G522" s="219"/>
      <c r="H522" s="219"/>
      <c r="I522" s="219"/>
      <c r="J522" s="219"/>
    </row>
    <row r="523" spans="1:10" hidden="1" x14ac:dyDescent="0.2">
      <c r="A523" s="219"/>
      <c r="B523" s="219"/>
      <c r="C523" s="219"/>
      <c r="D523" s="219"/>
      <c r="E523" s="219"/>
      <c r="F523" s="219"/>
      <c r="G523" s="219"/>
      <c r="H523" s="219"/>
      <c r="I523" s="219"/>
      <c r="J523" s="219"/>
    </row>
    <row r="524" spans="1:10" x14ac:dyDescent="0.2">
      <c r="A524" s="218" t="s">
        <v>10</v>
      </c>
      <c r="B524" s="219"/>
      <c r="C524" s="219"/>
      <c r="D524" s="219"/>
      <c r="E524" s="219"/>
      <c r="F524" s="219"/>
      <c r="G524" s="219"/>
      <c r="H524" s="219"/>
      <c r="I524" s="219"/>
      <c r="J524" s="219"/>
    </row>
    <row r="525" spans="1:10" x14ac:dyDescent="0.2">
      <c r="A525" s="219"/>
      <c r="B525" s="219"/>
      <c r="C525" s="219"/>
      <c r="D525" s="219"/>
      <c r="E525" s="219"/>
      <c r="F525" s="219"/>
      <c r="G525" s="219"/>
      <c r="H525" s="219"/>
      <c r="I525" s="219"/>
      <c r="J525" s="219"/>
    </row>
    <row r="526" spans="1:10" x14ac:dyDescent="0.2">
      <c r="A526" s="219"/>
      <c r="B526" s="219"/>
      <c r="C526" s="219"/>
      <c r="D526" s="219"/>
      <c r="E526" s="219"/>
      <c r="F526" s="219"/>
      <c r="G526" s="219"/>
      <c r="H526" s="219"/>
      <c r="I526" s="219"/>
      <c r="J526" s="219"/>
    </row>
    <row r="527" spans="1:10" x14ac:dyDescent="0.2">
      <c r="A527" s="219"/>
      <c r="B527" s="219"/>
      <c r="C527" s="219"/>
      <c r="D527" s="219"/>
      <c r="E527" s="219"/>
      <c r="F527" s="219"/>
      <c r="G527" s="219"/>
      <c r="H527" s="219"/>
      <c r="I527" s="219"/>
      <c r="J527" s="219"/>
    </row>
    <row r="528" spans="1:10" x14ac:dyDescent="0.2">
      <c r="A528" s="219"/>
      <c r="B528" s="219"/>
      <c r="C528" s="219"/>
      <c r="D528" s="219"/>
      <c r="E528" s="219"/>
      <c r="F528" s="219"/>
      <c r="G528" s="219"/>
      <c r="H528" s="219"/>
      <c r="I528" s="219"/>
      <c r="J528" s="219"/>
    </row>
    <row r="529" spans="1:10" x14ac:dyDescent="0.2">
      <c r="A529" s="219"/>
      <c r="B529" s="219"/>
      <c r="C529" s="219"/>
      <c r="D529" s="219"/>
      <c r="E529" s="219"/>
      <c r="F529" s="219"/>
      <c r="G529" s="219"/>
      <c r="H529" s="219"/>
      <c r="I529" s="219"/>
      <c r="J529" s="219"/>
    </row>
    <row r="530" spans="1:10" x14ac:dyDescent="0.2">
      <c r="A530" s="219"/>
      <c r="B530" s="219"/>
      <c r="C530" s="219"/>
      <c r="D530" s="219"/>
      <c r="E530" s="219"/>
      <c r="F530" s="219"/>
      <c r="G530" s="219"/>
      <c r="H530" s="219"/>
      <c r="I530" s="219"/>
      <c r="J530" s="219"/>
    </row>
    <row r="531" spans="1:10" x14ac:dyDescent="0.2">
      <c r="A531" s="219"/>
      <c r="B531" s="219"/>
      <c r="C531" s="219"/>
      <c r="D531" s="219"/>
      <c r="E531" s="219"/>
      <c r="F531" s="219"/>
      <c r="G531" s="219"/>
      <c r="H531" s="219"/>
      <c r="I531" s="219"/>
      <c r="J531" s="219"/>
    </row>
    <row r="532" spans="1:10" x14ac:dyDescent="0.2">
      <c r="A532" s="219"/>
      <c r="B532" s="219"/>
      <c r="C532" s="219"/>
      <c r="D532" s="219"/>
      <c r="E532" s="219"/>
      <c r="F532" s="219"/>
      <c r="G532" s="219"/>
      <c r="H532" s="219"/>
      <c r="I532" s="219"/>
      <c r="J532" s="219"/>
    </row>
    <row r="533" spans="1:10" x14ac:dyDescent="0.2">
      <c r="A533" s="219"/>
      <c r="B533" s="219"/>
      <c r="C533" s="219"/>
      <c r="D533" s="219"/>
      <c r="E533" s="219"/>
      <c r="F533" s="219"/>
      <c r="G533" s="219"/>
      <c r="H533" s="219"/>
      <c r="I533" s="219"/>
      <c r="J533" s="219"/>
    </row>
    <row r="534" spans="1:10" x14ac:dyDescent="0.2">
      <c r="A534" s="219"/>
      <c r="B534" s="219"/>
      <c r="C534" s="219"/>
      <c r="D534" s="219"/>
      <c r="E534" s="219"/>
      <c r="F534" s="219"/>
      <c r="G534" s="219"/>
      <c r="H534" s="219"/>
      <c r="I534" s="219"/>
      <c r="J534" s="219"/>
    </row>
    <row r="535" spans="1:10" x14ac:dyDescent="0.2">
      <c r="A535" s="219"/>
      <c r="B535" s="219"/>
      <c r="C535" s="219"/>
      <c r="D535" s="219"/>
      <c r="E535" s="219"/>
      <c r="F535" s="219"/>
      <c r="G535" s="219"/>
      <c r="H535" s="219"/>
      <c r="I535" s="219"/>
      <c r="J535" s="219"/>
    </row>
    <row r="536" spans="1:10" x14ac:dyDescent="0.2">
      <c r="A536" s="219"/>
      <c r="B536" s="219"/>
      <c r="C536" s="219"/>
      <c r="D536" s="219"/>
      <c r="E536" s="219"/>
      <c r="F536" s="219"/>
      <c r="G536" s="219"/>
      <c r="H536" s="219"/>
      <c r="I536" s="219"/>
      <c r="J536" s="219"/>
    </row>
    <row r="537" spans="1:10" x14ac:dyDescent="0.2">
      <c r="A537" s="219"/>
      <c r="B537" s="219"/>
      <c r="C537" s="219"/>
      <c r="D537" s="219"/>
      <c r="E537" s="219"/>
      <c r="F537" s="219"/>
      <c r="G537" s="219"/>
      <c r="H537" s="219"/>
      <c r="I537" s="219"/>
      <c r="J537" s="219"/>
    </row>
    <row r="538" spans="1:10" x14ac:dyDescent="0.2">
      <c r="A538" s="219"/>
      <c r="B538" s="219"/>
      <c r="C538" s="219"/>
      <c r="D538" s="219"/>
      <c r="E538" s="219"/>
      <c r="F538" s="219"/>
      <c r="G538" s="219"/>
      <c r="H538" s="219"/>
      <c r="I538" s="219"/>
      <c r="J538" s="219"/>
    </row>
    <row r="539" spans="1:10" x14ac:dyDescent="0.2">
      <c r="A539" s="219"/>
      <c r="B539" s="219"/>
      <c r="C539" s="219"/>
      <c r="D539" s="219"/>
      <c r="E539" s="219"/>
      <c r="F539" s="219"/>
      <c r="G539" s="219"/>
      <c r="H539" s="219"/>
      <c r="I539" s="219"/>
      <c r="J539" s="219"/>
    </row>
    <row r="540" spans="1:10" x14ac:dyDescent="0.2">
      <c r="A540" s="219"/>
      <c r="B540" s="219"/>
      <c r="C540" s="219"/>
      <c r="D540" s="219"/>
      <c r="E540" s="219"/>
      <c r="F540" s="219"/>
      <c r="G540" s="219"/>
      <c r="H540" s="219"/>
      <c r="I540" s="219"/>
      <c r="J540" s="219"/>
    </row>
    <row r="541" spans="1:10" x14ac:dyDescent="0.2">
      <c r="A541" s="219"/>
      <c r="B541" s="219"/>
      <c r="C541" s="219"/>
      <c r="D541" s="219"/>
      <c r="E541" s="219"/>
      <c r="F541" s="219"/>
      <c r="G541" s="219"/>
      <c r="H541" s="219"/>
      <c r="I541" s="219"/>
      <c r="J541" s="219"/>
    </row>
    <row r="542" spans="1:10" x14ac:dyDescent="0.2">
      <c r="A542" s="219"/>
      <c r="B542" s="219"/>
      <c r="C542" s="219"/>
      <c r="D542" s="219"/>
      <c r="E542" s="219"/>
      <c r="F542" s="219"/>
      <c r="G542" s="219"/>
      <c r="H542" s="219"/>
      <c r="I542" s="219"/>
      <c r="J542" s="219"/>
    </row>
    <row r="543" spans="1:10" x14ac:dyDescent="0.2">
      <c r="A543" s="219"/>
      <c r="B543" s="219"/>
      <c r="C543" s="219"/>
      <c r="D543" s="219"/>
      <c r="E543" s="219"/>
      <c r="F543" s="219"/>
      <c r="G543" s="219"/>
      <c r="H543" s="219"/>
      <c r="I543" s="219"/>
      <c r="J543" s="219"/>
    </row>
    <row r="544" spans="1:10" x14ac:dyDescent="0.2">
      <c r="A544" s="219"/>
      <c r="B544" s="219"/>
      <c r="C544" s="219"/>
      <c r="D544" s="219"/>
      <c r="E544" s="219"/>
      <c r="F544" s="219"/>
      <c r="G544" s="219"/>
      <c r="H544" s="219"/>
      <c r="I544" s="219"/>
      <c r="J544" s="219"/>
    </row>
    <row r="545" spans="1:10" x14ac:dyDescent="0.2">
      <c r="A545" s="219"/>
      <c r="B545" s="219"/>
      <c r="C545" s="219"/>
      <c r="D545" s="219"/>
      <c r="E545" s="219"/>
      <c r="F545" s="219"/>
      <c r="G545" s="219"/>
      <c r="H545" s="219"/>
      <c r="I545" s="219"/>
      <c r="J545" s="219"/>
    </row>
    <row r="546" spans="1:10" x14ac:dyDescent="0.2">
      <c r="A546" s="219"/>
      <c r="B546" s="219"/>
      <c r="C546" s="219"/>
      <c r="D546" s="219"/>
      <c r="E546" s="219"/>
      <c r="F546" s="219"/>
      <c r="G546" s="219"/>
      <c r="H546" s="219"/>
      <c r="I546" s="219"/>
      <c r="J546" s="219"/>
    </row>
    <row r="547" spans="1:10" x14ac:dyDescent="0.2">
      <c r="A547" s="219"/>
      <c r="B547" s="219"/>
      <c r="C547" s="219"/>
      <c r="D547" s="219"/>
      <c r="E547" s="219"/>
      <c r="F547" s="219"/>
      <c r="G547" s="219"/>
      <c r="H547" s="219"/>
      <c r="I547" s="219"/>
      <c r="J547" s="219"/>
    </row>
    <row r="548" spans="1:10" x14ac:dyDescent="0.2">
      <c r="A548" s="219"/>
      <c r="B548" s="219"/>
      <c r="C548" s="219"/>
      <c r="D548" s="219"/>
      <c r="E548" s="219"/>
      <c r="F548" s="219"/>
      <c r="G548" s="219"/>
      <c r="H548" s="219"/>
      <c r="I548" s="219"/>
      <c r="J548" s="219"/>
    </row>
    <row r="549" spans="1:10" x14ac:dyDescent="0.2">
      <c r="A549" s="219"/>
      <c r="B549" s="219"/>
      <c r="C549" s="219"/>
      <c r="D549" s="219"/>
      <c r="E549" s="219"/>
      <c r="F549" s="219"/>
      <c r="G549" s="219"/>
      <c r="H549" s="219"/>
      <c r="I549" s="219"/>
      <c r="J549" s="219"/>
    </row>
    <row r="550" spans="1:10" x14ac:dyDescent="0.2">
      <c r="A550" s="219"/>
      <c r="B550" s="219"/>
      <c r="C550" s="219"/>
      <c r="D550" s="219"/>
      <c r="E550" s="219"/>
      <c r="F550" s="219"/>
      <c r="G550" s="219"/>
      <c r="H550" s="219"/>
      <c r="I550" s="219"/>
      <c r="J550" s="219"/>
    </row>
    <row r="551" spans="1:10" x14ac:dyDescent="0.2">
      <c r="A551" s="219"/>
      <c r="B551" s="219"/>
      <c r="C551" s="219"/>
      <c r="D551" s="219"/>
      <c r="E551" s="219"/>
      <c r="F551" s="219"/>
      <c r="G551" s="219"/>
      <c r="H551" s="219"/>
      <c r="I551" s="219"/>
      <c r="J551" s="219"/>
    </row>
    <row r="552" spans="1:10" x14ac:dyDescent="0.2">
      <c r="A552" s="219"/>
      <c r="B552" s="219"/>
      <c r="C552" s="219"/>
      <c r="D552" s="219"/>
      <c r="E552" s="219"/>
      <c r="F552" s="219"/>
      <c r="G552" s="219"/>
      <c r="H552" s="219"/>
      <c r="I552" s="219"/>
      <c r="J552" s="219"/>
    </row>
    <row r="553" spans="1:10" x14ac:dyDescent="0.2">
      <c r="A553" s="219"/>
      <c r="B553" s="219"/>
      <c r="C553" s="219"/>
      <c r="D553" s="219"/>
      <c r="E553" s="219"/>
      <c r="F553" s="219"/>
      <c r="G553" s="219"/>
      <c r="H553" s="219"/>
      <c r="I553" s="219"/>
      <c r="J553" s="219"/>
    </row>
    <row r="554" spans="1:10" x14ac:dyDescent="0.2">
      <c r="A554" s="219"/>
      <c r="B554" s="219"/>
      <c r="C554" s="219"/>
      <c r="D554" s="219"/>
      <c r="E554" s="219"/>
      <c r="F554" s="219"/>
      <c r="G554" s="219"/>
      <c r="H554" s="219"/>
      <c r="I554" s="219"/>
      <c r="J554" s="219"/>
    </row>
    <row r="555" spans="1:10" x14ac:dyDescent="0.2">
      <c r="A555" s="219"/>
      <c r="B555" s="219"/>
      <c r="C555" s="219"/>
      <c r="D555" s="219"/>
      <c r="E555" s="219"/>
      <c r="F555" s="219"/>
      <c r="G555" s="219"/>
      <c r="H555" s="219"/>
      <c r="I555" s="219"/>
      <c r="J555" s="219"/>
    </row>
    <row r="556" spans="1:10" x14ac:dyDescent="0.2">
      <c r="A556" s="219"/>
      <c r="B556" s="219"/>
      <c r="C556" s="219"/>
      <c r="D556" s="219"/>
      <c r="E556" s="219"/>
      <c r="F556" s="219"/>
      <c r="G556" s="219"/>
      <c r="H556" s="219"/>
      <c r="I556" s="219"/>
      <c r="J556" s="219"/>
    </row>
    <row r="557" spans="1:10" x14ac:dyDescent="0.2">
      <c r="A557" s="219"/>
      <c r="B557" s="219"/>
      <c r="C557" s="219"/>
      <c r="D557" s="219"/>
      <c r="E557" s="219"/>
      <c r="F557" s="219"/>
      <c r="G557" s="219"/>
      <c r="H557" s="219"/>
      <c r="I557" s="219"/>
      <c r="J557" s="219"/>
    </row>
    <row r="558" spans="1:10" x14ac:dyDescent="0.2">
      <c r="A558" s="219"/>
      <c r="B558" s="219"/>
      <c r="C558" s="219"/>
      <c r="D558" s="219"/>
      <c r="E558" s="219"/>
      <c r="F558" s="219"/>
      <c r="G558" s="219"/>
      <c r="H558" s="219"/>
      <c r="I558" s="219"/>
      <c r="J558" s="219"/>
    </row>
    <row r="559" spans="1:10" x14ac:dyDescent="0.2">
      <c r="A559" s="219"/>
      <c r="B559" s="219"/>
      <c r="C559" s="219"/>
      <c r="D559" s="219"/>
      <c r="E559" s="219"/>
      <c r="F559" s="219"/>
      <c r="G559" s="219"/>
      <c r="H559" s="219"/>
      <c r="I559" s="219"/>
      <c r="J559" s="219"/>
    </row>
    <row r="560" spans="1:10" x14ac:dyDescent="0.2">
      <c r="A560" s="219"/>
      <c r="B560" s="219"/>
      <c r="C560" s="219"/>
      <c r="D560" s="219"/>
      <c r="E560" s="219"/>
      <c r="F560" s="219"/>
      <c r="G560" s="219"/>
      <c r="H560" s="219"/>
      <c r="I560" s="219"/>
      <c r="J560" s="219"/>
    </row>
    <row r="561" spans="1:10" x14ac:dyDescent="0.2">
      <c r="A561" s="219"/>
      <c r="B561" s="219"/>
      <c r="C561" s="219"/>
      <c r="D561" s="219"/>
      <c r="E561" s="219"/>
      <c r="F561" s="219"/>
      <c r="G561" s="219"/>
      <c r="H561" s="219"/>
      <c r="I561" s="219"/>
      <c r="J561" s="219"/>
    </row>
    <row r="562" spans="1:10" x14ac:dyDescent="0.2">
      <c r="A562" s="219"/>
      <c r="B562" s="219"/>
      <c r="C562" s="219"/>
      <c r="D562" s="219"/>
      <c r="E562" s="219"/>
      <c r="F562" s="219"/>
      <c r="G562" s="219"/>
      <c r="H562" s="219"/>
      <c r="I562" s="219"/>
      <c r="J562" s="219"/>
    </row>
    <row r="563" spans="1:10" x14ac:dyDescent="0.2">
      <c r="A563" s="219"/>
      <c r="B563" s="219"/>
      <c r="C563" s="219"/>
      <c r="D563" s="219"/>
      <c r="E563" s="219"/>
      <c r="F563" s="219"/>
      <c r="G563" s="219"/>
      <c r="H563" s="219"/>
      <c r="I563" s="219"/>
      <c r="J563" s="219"/>
    </row>
    <row r="564" spans="1:10" x14ac:dyDescent="0.2">
      <c r="A564" s="219"/>
      <c r="B564" s="219"/>
      <c r="C564" s="219"/>
      <c r="D564" s="219"/>
      <c r="E564" s="219"/>
      <c r="F564" s="219"/>
      <c r="G564" s="219"/>
      <c r="H564" s="219"/>
      <c r="I564" s="219"/>
      <c r="J564" s="219"/>
    </row>
    <row r="565" spans="1:10" x14ac:dyDescent="0.2">
      <c r="A565" s="219"/>
      <c r="B565" s="219"/>
      <c r="C565" s="219"/>
      <c r="D565" s="219"/>
      <c r="E565" s="219"/>
      <c r="F565" s="219"/>
      <c r="G565" s="219"/>
      <c r="H565" s="219"/>
      <c r="I565" s="219"/>
      <c r="J565" s="219"/>
    </row>
    <row r="566" spans="1:10" x14ac:dyDescent="0.2">
      <c r="A566" s="219"/>
      <c r="B566" s="219"/>
      <c r="C566" s="219"/>
      <c r="D566" s="219"/>
      <c r="E566" s="219"/>
      <c r="F566" s="219"/>
      <c r="G566" s="219"/>
      <c r="H566" s="219"/>
      <c r="I566" s="219"/>
      <c r="J566" s="219"/>
    </row>
    <row r="567" spans="1:10" x14ac:dyDescent="0.2">
      <c r="A567" s="219"/>
      <c r="B567" s="219"/>
      <c r="C567" s="219"/>
      <c r="D567" s="219"/>
      <c r="E567" s="219"/>
      <c r="F567" s="219"/>
      <c r="G567" s="219"/>
      <c r="H567" s="219"/>
      <c r="I567" s="219"/>
      <c r="J567" s="219"/>
    </row>
    <row r="568" spans="1:10" x14ac:dyDescent="0.2">
      <c r="A568" s="219"/>
      <c r="B568" s="219"/>
      <c r="C568" s="219"/>
      <c r="D568" s="219"/>
      <c r="E568" s="219"/>
      <c r="F568" s="219"/>
      <c r="G568" s="219"/>
      <c r="H568" s="219"/>
      <c r="I568" s="219"/>
      <c r="J568" s="219"/>
    </row>
    <row r="569" spans="1:10" x14ac:dyDescent="0.2">
      <c r="A569" s="219"/>
      <c r="B569" s="219"/>
      <c r="C569" s="219"/>
      <c r="D569" s="219"/>
      <c r="E569" s="219"/>
      <c r="F569" s="219"/>
      <c r="G569" s="219"/>
      <c r="H569" s="219"/>
      <c r="I569" s="219"/>
      <c r="J569" s="219"/>
    </row>
    <row r="570" spans="1:10" x14ac:dyDescent="0.2">
      <c r="A570" s="219"/>
      <c r="B570" s="219"/>
      <c r="C570" s="219"/>
      <c r="D570" s="219"/>
      <c r="E570" s="219"/>
      <c r="F570" s="219"/>
      <c r="G570" s="219"/>
      <c r="H570" s="219"/>
      <c r="I570" s="219"/>
      <c r="J570" s="219"/>
    </row>
    <row r="571" spans="1:10" x14ac:dyDescent="0.2">
      <c r="A571" s="219"/>
      <c r="B571" s="219"/>
      <c r="C571" s="219"/>
      <c r="D571" s="219"/>
      <c r="E571" s="219"/>
      <c r="F571" s="219"/>
      <c r="G571" s="219"/>
      <c r="H571" s="219"/>
      <c r="I571" s="219"/>
      <c r="J571" s="219"/>
    </row>
    <row r="572" spans="1:10" x14ac:dyDescent="0.2">
      <c r="A572" s="219"/>
      <c r="B572" s="219"/>
      <c r="C572" s="219"/>
      <c r="D572" s="219"/>
      <c r="E572" s="219"/>
      <c r="F572" s="219"/>
      <c r="G572" s="219"/>
      <c r="H572" s="219"/>
      <c r="I572" s="219"/>
      <c r="J572" s="219"/>
    </row>
    <row r="573" spans="1:10" x14ac:dyDescent="0.2">
      <c r="A573" s="219"/>
      <c r="B573" s="219"/>
      <c r="C573" s="219"/>
      <c r="D573" s="219"/>
      <c r="E573" s="219"/>
      <c r="F573" s="219"/>
      <c r="G573" s="219"/>
      <c r="H573" s="219"/>
      <c r="I573" s="219"/>
      <c r="J573" s="219"/>
    </row>
    <row r="574" spans="1:10" x14ac:dyDescent="0.2">
      <c r="A574" s="219"/>
      <c r="B574" s="219"/>
      <c r="C574" s="219"/>
      <c r="D574" s="219"/>
      <c r="E574" s="219"/>
      <c r="F574" s="219"/>
      <c r="G574" s="219"/>
      <c r="H574" s="219"/>
      <c r="I574" s="219"/>
      <c r="J574" s="219"/>
    </row>
    <row r="575" spans="1:10" x14ac:dyDescent="0.2">
      <c r="A575" s="219"/>
      <c r="B575" s="219"/>
      <c r="C575" s="219"/>
      <c r="D575" s="219"/>
      <c r="E575" s="219"/>
      <c r="F575" s="219"/>
      <c r="G575" s="219"/>
      <c r="H575" s="219"/>
      <c r="I575" s="219"/>
      <c r="J575" s="219"/>
    </row>
    <row r="576" spans="1:10" x14ac:dyDescent="0.2">
      <c r="A576" s="219"/>
      <c r="B576" s="219"/>
      <c r="C576" s="219"/>
      <c r="D576" s="219"/>
      <c r="E576" s="219"/>
      <c r="F576" s="219"/>
      <c r="G576" s="219"/>
      <c r="H576" s="219"/>
      <c r="I576" s="219"/>
      <c r="J576" s="219"/>
    </row>
    <row r="577" spans="1:10" x14ac:dyDescent="0.2">
      <c r="A577" s="219"/>
      <c r="B577" s="219"/>
      <c r="C577" s="219"/>
      <c r="D577" s="219"/>
      <c r="E577" s="219"/>
      <c r="F577" s="219"/>
      <c r="G577" s="219"/>
      <c r="H577" s="219"/>
      <c r="I577" s="219"/>
      <c r="J577" s="219"/>
    </row>
    <row r="578" spans="1:10" x14ac:dyDescent="0.2">
      <c r="A578" s="219"/>
      <c r="B578" s="219"/>
      <c r="C578" s="219"/>
      <c r="D578" s="219"/>
      <c r="E578" s="219"/>
      <c r="F578" s="219"/>
      <c r="G578" s="219"/>
      <c r="H578" s="219"/>
      <c r="I578" s="219"/>
      <c r="J578" s="219"/>
    </row>
    <row r="579" spans="1:10" x14ac:dyDescent="0.2">
      <c r="A579" s="219"/>
      <c r="B579" s="219"/>
      <c r="C579" s="219"/>
      <c r="D579" s="219"/>
      <c r="E579" s="219"/>
      <c r="F579" s="219"/>
      <c r="G579" s="219"/>
      <c r="H579" s="219"/>
      <c r="I579" s="219"/>
      <c r="J579" s="219"/>
    </row>
    <row r="580" spans="1:10" x14ac:dyDescent="0.2">
      <c r="A580" s="219"/>
      <c r="B580" s="219"/>
      <c r="C580" s="219"/>
      <c r="D580" s="219"/>
      <c r="E580" s="219"/>
      <c r="F580" s="219"/>
      <c r="G580" s="219"/>
      <c r="H580" s="219"/>
      <c r="I580" s="219"/>
      <c r="J580" s="219"/>
    </row>
    <row r="581" spans="1:10" x14ac:dyDescent="0.2">
      <c r="A581" s="219"/>
      <c r="B581" s="219"/>
      <c r="C581" s="219"/>
      <c r="D581" s="219"/>
      <c r="E581" s="219"/>
      <c r="F581" s="219"/>
      <c r="G581" s="219"/>
      <c r="H581" s="219"/>
      <c r="I581" s="219"/>
      <c r="J581" s="219"/>
    </row>
    <row r="582" spans="1:10" x14ac:dyDescent="0.2">
      <c r="A582" s="219"/>
      <c r="B582" s="219"/>
      <c r="C582" s="219"/>
      <c r="D582" s="219"/>
      <c r="E582" s="219"/>
      <c r="F582" s="219"/>
      <c r="G582" s="219"/>
      <c r="H582" s="219"/>
      <c r="I582" s="219"/>
      <c r="J582" s="219"/>
    </row>
    <row r="583" spans="1:10" x14ac:dyDescent="0.2">
      <c r="A583" s="218" t="s">
        <v>11</v>
      </c>
      <c r="B583" s="219"/>
      <c r="C583" s="219"/>
      <c r="D583" s="219"/>
      <c r="E583" s="219"/>
      <c r="F583" s="219"/>
      <c r="G583" s="219"/>
      <c r="H583" s="219"/>
      <c r="I583" s="219"/>
      <c r="J583" s="219"/>
    </row>
    <row r="584" spans="1:10" x14ac:dyDescent="0.2">
      <c r="A584" s="219"/>
      <c r="B584" s="219"/>
      <c r="C584" s="219"/>
      <c r="D584" s="219"/>
      <c r="E584" s="219"/>
      <c r="F584" s="219"/>
      <c r="G584" s="219"/>
      <c r="H584" s="219"/>
      <c r="I584" s="219"/>
      <c r="J584" s="219"/>
    </row>
    <row r="585" spans="1:10" x14ac:dyDescent="0.2">
      <c r="A585" s="219"/>
      <c r="B585" s="219"/>
      <c r="C585" s="219"/>
      <c r="D585" s="219"/>
      <c r="E585" s="219"/>
      <c r="F585" s="219"/>
      <c r="G585" s="219"/>
      <c r="H585" s="219"/>
      <c r="I585" s="219"/>
      <c r="J585" s="219"/>
    </row>
    <row r="586" spans="1:10" x14ac:dyDescent="0.2">
      <c r="A586" s="219"/>
      <c r="B586" s="219"/>
      <c r="C586" s="219"/>
      <c r="D586" s="219"/>
      <c r="E586" s="219"/>
      <c r="F586" s="219"/>
      <c r="G586" s="219"/>
      <c r="H586" s="219"/>
      <c r="I586" s="219"/>
      <c r="J586" s="219"/>
    </row>
    <row r="587" spans="1:10" x14ac:dyDescent="0.2">
      <c r="A587" s="219"/>
      <c r="B587" s="219"/>
      <c r="C587" s="219"/>
      <c r="D587" s="219"/>
      <c r="E587" s="219"/>
      <c r="F587" s="219"/>
      <c r="G587" s="219"/>
      <c r="H587" s="219"/>
      <c r="I587" s="219"/>
      <c r="J587" s="219"/>
    </row>
    <row r="588" spans="1:10" x14ac:dyDescent="0.2">
      <c r="A588" s="219"/>
      <c r="B588" s="219"/>
      <c r="C588" s="219"/>
      <c r="D588" s="219"/>
      <c r="E588" s="219"/>
      <c r="F588" s="219"/>
      <c r="G588" s="219"/>
      <c r="H588" s="219"/>
      <c r="I588" s="219"/>
      <c r="J588" s="219"/>
    </row>
    <row r="589" spans="1:10" x14ac:dyDescent="0.2">
      <c r="A589" s="219"/>
      <c r="B589" s="219"/>
      <c r="C589" s="219"/>
      <c r="D589" s="219"/>
      <c r="E589" s="219"/>
      <c r="F589" s="219"/>
      <c r="G589" s="219"/>
      <c r="H589" s="219"/>
      <c r="I589" s="219"/>
      <c r="J589" s="219"/>
    </row>
    <row r="590" spans="1:10" x14ac:dyDescent="0.2">
      <c r="A590" s="219"/>
      <c r="B590" s="219"/>
      <c r="C590" s="219"/>
      <c r="D590" s="219"/>
      <c r="E590" s="219"/>
      <c r="F590" s="219"/>
      <c r="G590" s="219"/>
      <c r="H590" s="219"/>
      <c r="I590" s="219"/>
      <c r="J590" s="219"/>
    </row>
    <row r="591" spans="1:10" x14ac:dyDescent="0.2">
      <c r="A591" s="219"/>
      <c r="B591" s="219"/>
      <c r="C591" s="219"/>
      <c r="D591" s="219"/>
      <c r="E591" s="219"/>
      <c r="F591" s="219"/>
      <c r="G591" s="219"/>
      <c r="H591" s="219"/>
      <c r="I591" s="219"/>
      <c r="J591" s="219"/>
    </row>
    <row r="592" spans="1:10" x14ac:dyDescent="0.2">
      <c r="A592" s="219"/>
      <c r="B592" s="219"/>
      <c r="C592" s="219"/>
      <c r="D592" s="219"/>
      <c r="E592" s="219"/>
      <c r="F592" s="219"/>
      <c r="G592" s="219"/>
      <c r="H592" s="219"/>
      <c r="I592" s="219"/>
      <c r="J592" s="219"/>
    </row>
    <row r="593" spans="1:10" x14ac:dyDescent="0.2">
      <c r="A593" s="219"/>
      <c r="B593" s="219"/>
      <c r="C593" s="219"/>
      <c r="D593" s="219"/>
      <c r="E593" s="219"/>
      <c r="F593" s="219"/>
      <c r="G593" s="219"/>
      <c r="H593" s="219"/>
      <c r="I593" s="219"/>
      <c r="J593" s="219"/>
    </row>
    <row r="594" spans="1:10" x14ac:dyDescent="0.2">
      <c r="A594" s="219"/>
      <c r="B594" s="219"/>
      <c r="C594" s="219"/>
      <c r="D594" s="219"/>
      <c r="E594" s="219"/>
      <c r="F594" s="219"/>
      <c r="G594" s="219"/>
      <c r="H594" s="219"/>
      <c r="I594" s="219"/>
      <c r="J594" s="219"/>
    </row>
    <row r="595" spans="1:10" x14ac:dyDescent="0.2">
      <c r="A595" s="219"/>
      <c r="B595" s="219"/>
      <c r="C595" s="219"/>
      <c r="D595" s="219"/>
      <c r="E595" s="219"/>
      <c r="F595" s="219"/>
      <c r="G595" s="219"/>
      <c r="H595" s="219"/>
      <c r="I595" s="219"/>
      <c r="J595" s="219"/>
    </row>
    <row r="596" spans="1:10" x14ac:dyDescent="0.2">
      <c r="A596" s="219"/>
      <c r="B596" s="219"/>
      <c r="C596" s="219"/>
      <c r="D596" s="219"/>
      <c r="E596" s="219"/>
      <c r="F596" s="219"/>
      <c r="G596" s="219"/>
      <c r="H596" s="219"/>
      <c r="I596" s="219"/>
      <c r="J596" s="219"/>
    </row>
    <row r="597" spans="1:10" x14ac:dyDescent="0.2">
      <c r="A597" s="219"/>
      <c r="B597" s="219"/>
      <c r="C597" s="219"/>
      <c r="D597" s="219"/>
      <c r="E597" s="219"/>
      <c r="F597" s="219"/>
      <c r="G597" s="219"/>
      <c r="H597" s="219"/>
      <c r="I597" s="219"/>
      <c r="J597" s="219"/>
    </row>
    <row r="598" spans="1:10" x14ac:dyDescent="0.2">
      <c r="A598" s="219"/>
      <c r="B598" s="219"/>
      <c r="C598" s="219"/>
      <c r="D598" s="219"/>
      <c r="E598" s="219"/>
      <c r="F598" s="219"/>
      <c r="G598" s="219"/>
      <c r="H598" s="219"/>
      <c r="I598" s="219"/>
      <c r="J598" s="219"/>
    </row>
    <row r="599" spans="1:10" x14ac:dyDescent="0.2">
      <c r="A599" s="219"/>
      <c r="B599" s="219"/>
      <c r="C599" s="219"/>
      <c r="D599" s="219"/>
      <c r="E599" s="219"/>
      <c r="F599" s="219"/>
      <c r="G599" s="219"/>
      <c r="H599" s="219"/>
      <c r="I599" s="219"/>
      <c r="J599" s="219"/>
    </row>
    <row r="600" spans="1:10" x14ac:dyDescent="0.2">
      <c r="A600" s="219"/>
      <c r="B600" s="219"/>
      <c r="C600" s="219"/>
      <c r="D600" s="219"/>
      <c r="E600" s="219"/>
      <c r="F600" s="219"/>
      <c r="G600" s="219"/>
      <c r="H600" s="219"/>
      <c r="I600" s="219"/>
      <c r="J600" s="219"/>
    </row>
    <row r="601" spans="1:10" x14ac:dyDescent="0.2">
      <c r="A601" s="219"/>
      <c r="B601" s="219"/>
      <c r="C601" s="219"/>
      <c r="D601" s="219"/>
      <c r="E601" s="219"/>
      <c r="F601" s="219"/>
      <c r="G601" s="219"/>
      <c r="H601" s="219"/>
      <c r="I601" s="219"/>
      <c r="J601" s="219"/>
    </row>
    <row r="602" spans="1:10" x14ac:dyDescent="0.2">
      <c r="A602" s="219"/>
      <c r="B602" s="219"/>
      <c r="C602" s="219"/>
      <c r="D602" s="219"/>
      <c r="E602" s="219"/>
      <c r="F602" s="219"/>
      <c r="G602" s="219"/>
      <c r="H602" s="219"/>
      <c r="I602" s="219"/>
      <c r="J602" s="219"/>
    </row>
    <row r="603" spans="1:10" x14ac:dyDescent="0.2">
      <c r="A603" s="219"/>
      <c r="B603" s="219"/>
      <c r="C603" s="219"/>
      <c r="D603" s="219"/>
      <c r="E603" s="219"/>
      <c r="F603" s="219"/>
      <c r="G603" s="219"/>
      <c r="H603" s="219"/>
      <c r="I603" s="219"/>
      <c r="J603" s="219"/>
    </row>
    <row r="604" spans="1:10" x14ac:dyDescent="0.2">
      <c r="A604" s="219"/>
      <c r="B604" s="219"/>
      <c r="C604" s="219"/>
      <c r="D604" s="219"/>
      <c r="E604" s="219"/>
      <c r="F604" s="219"/>
      <c r="G604" s="219"/>
      <c r="H604" s="219"/>
      <c r="I604" s="219"/>
      <c r="J604" s="219"/>
    </row>
    <row r="605" spans="1:10" x14ac:dyDescent="0.2">
      <c r="A605" s="219"/>
      <c r="B605" s="219"/>
      <c r="C605" s="219"/>
      <c r="D605" s="219"/>
      <c r="E605" s="219"/>
      <c r="F605" s="219"/>
      <c r="G605" s="219"/>
      <c r="H605" s="219"/>
      <c r="I605" s="219"/>
      <c r="J605" s="219"/>
    </row>
    <row r="606" spans="1:10" x14ac:dyDescent="0.2">
      <c r="A606" s="219"/>
      <c r="B606" s="219"/>
      <c r="C606" s="219"/>
      <c r="D606" s="219"/>
      <c r="E606" s="219"/>
      <c r="F606" s="219"/>
      <c r="G606" s="219"/>
      <c r="H606" s="219"/>
      <c r="I606" s="219"/>
      <c r="J606" s="219"/>
    </row>
    <row r="607" spans="1:10" x14ac:dyDescent="0.2">
      <c r="A607" s="219"/>
      <c r="B607" s="219"/>
      <c r="C607" s="219"/>
      <c r="D607" s="219"/>
      <c r="E607" s="219"/>
      <c r="F607" s="219"/>
      <c r="G607" s="219"/>
      <c r="H607" s="219"/>
      <c r="I607" s="219"/>
      <c r="J607" s="219"/>
    </row>
    <row r="608" spans="1:10" x14ac:dyDescent="0.2">
      <c r="A608" s="219"/>
      <c r="B608" s="219"/>
      <c r="C608" s="219"/>
      <c r="D608" s="219"/>
      <c r="E608" s="219"/>
      <c r="F608" s="219"/>
      <c r="G608" s="219"/>
      <c r="H608" s="219"/>
      <c r="I608" s="219"/>
      <c r="J608" s="219"/>
    </row>
    <row r="609" spans="1:10" x14ac:dyDescent="0.2">
      <c r="A609" s="219"/>
      <c r="B609" s="219"/>
      <c r="C609" s="219"/>
      <c r="D609" s="219"/>
      <c r="E609" s="219"/>
      <c r="F609" s="219"/>
      <c r="G609" s="219"/>
      <c r="H609" s="219"/>
      <c r="I609" s="219"/>
      <c r="J609" s="219"/>
    </row>
    <row r="610" spans="1:10" x14ac:dyDescent="0.2">
      <c r="A610" s="219"/>
      <c r="B610" s="219"/>
      <c r="C610" s="219"/>
      <c r="D610" s="219"/>
      <c r="E610" s="219"/>
      <c r="F610" s="219"/>
      <c r="G610" s="219"/>
      <c r="H610" s="219"/>
      <c r="I610" s="219"/>
      <c r="J610" s="219"/>
    </row>
    <row r="611" spans="1:10" x14ac:dyDescent="0.2">
      <c r="A611" s="219"/>
      <c r="B611" s="219"/>
      <c r="C611" s="219"/>
      <c r="D611" s="219"/>
      <c r="E611" s="219"/>
      <c r="F611" s="219"/>
      <c r="G611" s="219"/>
      <c r="H611" s="219"/>
      <c r="I611" s="219"/>
      <c r="J611" s="219"/>
    </row>
    <row r="612" spans="1:10" x14ac:dyDescent="0.2">
      <c r="A612" s="219"/>
      <c r="B612" s="219"/>
      <c r="C612" s="219"/>
      <c r="D612" s="219"/>
      <c r="E612" s="219"/>
      <c r="F612" s="219"/>
      <c r="G612" s="219"/>
      <c r="H612" s="219"/>
      <c r="I612" s="219"/>
      <c r="J612" s="219"/>
    </row>
    <row r="613" spans="1:10" x14ac:dyDescent="0.2">
      <c r="A613" s="219"/>
      <c r="B613" s="219"/>
      <c r="C613" s="219"/>
      <c r="D613" s="219"/>
      <c r="E613" s="219"/>
      <c r="F613" s="219"/>
      <c r="G613" s="219"/>
      <c r="H613" s="219"/>
      <c r="I613" s="219"/>
      <c r="J613" s="219"/>
    </row>
    <row r="614" spans="1:10" x14ac:dyDescent="0.2">
      <c r="A614" s="219"/>
      <c r="B614" s="219"/>
      <c r="C614" s="219"/>
      <c r="D614" s="219"/>
      <c r="E614" s="219"/>
      <c r="F614" s="219"/>
      <c r="G614" s="219"/>
      <c r="H614" s="219"/>
      <c r="I614" s="219"/>
      <c r="J614" s="219"/>
    </row>
    <row r="615" spans="1:10" x14ac:dyDescent="0.2">
      <c r="A615" s="219"/>
      <c r="B615" s="219"/>
      <c r="C615" s="219"/>
      <c r="D615" s="219"/>
      <c r="E615" s="219"/>
      <c r="F615" s="219"/>
      <c r="G615" s="219"/>
      <c r="H615" s="219"/>
      <c r="I615" s="219"/>
      <c r="J615" s="219"/>
    </row>
    <row r="616" spans="1:10" x14ac:dyDescent="0.2">
      <c r="A616" s="219"/>
      <c r="B616" s="219"/>
      <c r="C616" s="219"/>
      <c r="D616" s="219"/>
      <c r="E616" s="219"/>
      <c r="F616" s="219"/>
      <c r="G616" s="219"/>
      <c r="H616" s="219"/>
      <c r="I616" s="219"/>
      <c r="J616" s="219"/>
    </row>
    <row r="617" spans="1:10" x14ac:dyDescent="0.2">
      <c r="A617" s="219"/>
      <c r="B617" s="219"/>
      <c r="C617" s="219"/>
      <c r="D617" s="219"/>
      <c r="E617" s="219"/>
      <c r="F617" s="219"/>
      <c r="G617" s="219"/>
      <c r="H617" s="219"/>
      <c r="I617" s="219"/>
      <c r="J617" s="219"/>
    </row>
    <row r="618" spans="1:10" x14ac:dyDescent="0.2">
      <c r="A618" s="219"/>
      <c r="B618" s="219"/>
      <c r="C618" s="219"/>
      <c r="D618" s="219"/>
      <c r="E618" s="219"/>
      <c r="F618" s="219"/>
      <c r="G618" s="219"/>
      <c r="H618" s="219"/>
      <c r="I618" s="219"/>
      <c r="J618" s="219"/>
    </row>
    <row r="619" spans="1:10" x14ac:dyDescent="0.2">
      <c r="A619" s="219"/>
      <c r="B619" s="219"/>
      <c r="C619" s="219"/>
      <c r="D619" s="219"/>
      <c r="E619" s="219"/>
      <c r="F619" s="219"/>
      <c r="G619" s="219"/>
      <c r="H619" s="219"/>
      <c r="I619" s="219"/>
      <c r="J619" s="219"/>
    </row>
    <row r="620" spans="1:10" x14ac:dyDescent="0.2">
      <c r="A620" s="219"/>
      <c r="B620" s="219"/>
      <c r="C620" s="219"/>
      <c r="D620" s="219"/>
      <c r="E620" s="219"/>
      <c r="F620" s="219"/>
      <c r="G620" s="219"/>
      <c r="H620" s="219"/>
      <c r="I620" s="219"/>
      <c r="J620" s="219"/>
    </row>
    <row r="621" spans="1:10" x14ac:dyDescent="0.2">
      <c r="A621" s="219"/>
      <c r="B621" s="219"/>
      <c r="C621" s="219"/>
      <c r="D621" s="219"/>
      <c r="E621" s="219"/>
      <c r="F621" s="219"/>
      <c r="G621" s="219"/>
      <c r="H621" s="219"/>
      <c r="I621" s="219"/>
      <c r="J621" s="219"/>
    </row>
    <row r="622" spans="1:10" x14ac:dyDescent="0.2">
      <c r="A622" s="219"/>
      <c r="B622" s="219"/>
      <c r="C622" s="219"/>
      <c r="D622" s="219"/>
      <c r="E622" s="219"/>
      <c r="F622" s="219"/>
      <c r="G622" s="219"/>
      <c r="H622" s="219"/>
      <c r="I622" s="219"/>
      <c r="J622" s="219"/>
    </row>
    <row r="623" spans="1:10" x14ac:dyDescent="0.2">
      <c r="A623" s="219"/>
      <c r="B623" s="219"/>
      <c r="C623" s="219"/>
      <c r="D623" s="219"/>
      <c r="E623" s="219"/>
      <c r="F623" s="219"/>
      <c r="G623" s="219"/>
      <c r="H623" s="219"/>
      <c r="I623" s="219"/>
      <c r="J623" s="219"/>
    </row>
    <row r="624" spans="1:10" x14ac:dyDescent="0.2">
      <c r="A624" s="219"/>
      <c r="B624" s="219"/>
      <c r="C624" s="219"/>
      <c r="D624" s="219"/>
      <c r="E624" s="219"/>
      <c r="F624" s="219"/>
      <c r="G624" s="219"/>
      <c r="H624" s="219"/>
      <c r="I624" s="219"/>
      <c r="J624" s="219"/>
    </row>
    <row r="625" spans="1:10" x14ac:dyDescent="0.2">
      <c r="A625" s="219"/>
      <c r="B625" s="219"/>
      <c r="C625" s="219"/>
      <c r="D625" s="219"/>
      <c r="E625" s="219"/>
      <c r="F625" s="219"/>
      <c r="G625" s="219"/>
      <c r="H625" s="219"/>
      <c r="I625" s="219"/>
      <c r="J625" s="219"/>
    </row>
    <row r="626" spans="1:10" x14ac:dyDescent="0.2">
      <c r="A626" s="219"/>
      <c r="B626" s="219"/>
      <c r="C626" s="219"/>
      <c r="D626" s="219"/>
      <c r="E626" s="219"/>
      <c r="F626" s="219"/>
      <c r="G626" s="219"/>
      <c r="H626" s="219"/>
      <c r="I626" s="219"/>
      <c r="J626" s="219"/>
    </row>
    <row r="627" spans="1:10" x14ac:dyDescent="0.2">
      <c r="A627" s="219"/>
      <c r="B627" s="219"/>
      <c r="C627" s="219"/>
      <c r="D627" s="219"/>
      <c r="E627" s="219"/>
      <c r="F627" s="219"/>
      <c r="G627" s="219"/>
      <c r="H627" s="219"/>
      <c r="I627" s="219"/>
      <c r="J627" s="219"/>
    </row>
    <row r="628" spans="1:10" x14ac:dyDescent="0.2">
      <c r="A628" s="219"/>
      <c r="B628" s="219"/>
      <c r="C628" s="219"/>
      <c r="D628" s="219"/>
      <c r="E628" s="219"/>
      <c r="F628" s="219"/>
      <c r="G628" s="219"/>
      <c r="H628" s="219"/>
      <c r="I628" s="219"/>
      <c r="J628" s="219"/>
    </row>
    <row r="629" spans="1:10" x14ac:dyDescent="0.2">
      <c r="A629" s="219"/>
      <c r="B629" s="219"/>
      <c r="C629" s="219"/>
      <c r="D629" s="219"/>
      <c r="E629" s="219"/>
      <c r="F629" s="219"/>
      <c r="G629" s="219"/>
      <c r="H629" s="219"/>
      <c r="I629" s="219"/>
      <c r="J629" s="219"/>
    </row>
    <row r="630" spans="1:10" x14ac:dyDescent="0.2">
      <c r="A630" s="219"/>
      <c r="B630" s="219"/>
      <c r="C630" s="219"/>
      <c r="D630" s="219"/>
      <c r="E630" s="219"/>
      <c r="F630" s="219"/>
      <c r="G630" s="219"/>
      <c r="H630" s="219"/>
      <c r="I630" s="219"/>
      <c r="J630" s="219"/>
    </row>
    <row r="631" spans="1:10" x14ac:dyDescent="0.2">
      <c r="A631" s="219"/>
      <c r="B631" s="219"/>
      <c r="C631" s="219"/>
      <c r="D631" s="219"/>
      <c r="E631" s="219"/>
      <c r="F631" s="219"/>
      <c r="G631" s="219"/>
      <c r="H631" s="219"/>
      <c r="I631" s="219"/>
      <c r="J631" s="219"/>
    </row>
    <row r="632" spans="1:10" x14ac:dyDescent="0.2">
      <c r="A632" s="219"/>
      <c r="B632" s="219"/>
      <c r="C632" s="219"/>
      <c r="D632" s="219"/>
      <c r="E632" s="219"/>
      <c r="F632" s="219"/>
      <c r="G632" s="219"/>
      <c r="H632" s="219"/>
      <c r="I632" s="219"/>
      <c r="J632" s="219"/>
    </row>
    <row r="633" spans="1:10" x14ac:dyDescent="0.2">
      <c r="A633" s="219"/>
      <c r="B633" s="219"/>
      <c r="C633" s="219"/>
      <c r="D633" s="219"/>
      <c r="E633" s="219"/>
      <c r="F633" s="219"/>
      <c r="G633" s="219"/>
      <c r="H633" s="219"/>
      <c r="I633" s="219"/>
      <c r="J633" s="219"/>
    </row>
    <row r="634" spans="1:10" x14ac:dyDescent="0.2">
      <c r="A634" s="219"/>
      <c r="B634" s="219"/>
      <c r="C634" s="219"/>
      <c r="D634" s="219"/>
      <c r="E634" s="219"/>
      <c r="F634" s="219"/>
      <c r="G634" s="219"/>
      <c r="H634" s="219"/>
      <c r="I634" s="219"/>
      <c r="J634" s="219"/>
    </row>
    <row r="635" spans="1:10" x14ac:dyDescent="0.2">
      <c r="A635" s="219"/>
      <c r="B635" s="219"/>
      <c r="C635" s="219"/>
      <c r="D635" s="219"/>
      <c r="E635" s="219"/>
      <c r="F635" s="219"/>
      <c r="G635" s="219"/>
      <c r="H635" s="219"/>
      <c r="I635" s="219"/>
      <c r="J635" s="219"/>
    </row>
    <row r="636" spans="1:10" x14ac:dyDescent="0.2">
      <c r="A636" s="219"/>
      <c r="B636" s="219"/>
      <c r="C636" s="219"/>
      <c r="D636" s="219"/>
      <c r="E636" s="219"/>
      <c r="F636" s="219"/>
      <c r="G636" s="219"/>
      <c r="H636" s="219"/>
      <c r="I636" s="219"/>
      <c r="J636" s="219"/>
    </row>
    <row r="637" spans="1:10" x14ac:dyDescent="0.2">
      <c r="A637" s="219"/>
      <c r="B637" s="219"/>
      <c r="C637" s="219"/>
      <c r="D637" s="219"/>
      <c r="E637" s="219"/>
      <c r="F637" s="219"/>
      <c r="G637" s="219"/>
      <c r="H637" s="219"/>
      <c r="I637" s="219"/>
      <c r="J637" s="219"/>
    </row>
    <row r="638" spans="1:10" x14ac:dyDescent="0.2">
      <c r="A638" s="219"/>
      <c r="B638" s="219"/>
      <c r="C638" s="219"/>
      <c r="D638" s="219"/>
      <c r="E638" s="219"/>
      <c r="F638" s="219"/>
      <c r="G638" s="219"/>
      <c r="H638" s="219"/>
      <c r="I638" s="219"/>
      <c r="J638" s="219"/>
    </row>
    <row r="639" spans="1:10" x14ac:dyDescent="0.2">
      <c r="A639" s="219"/>
      <c r="B639" s="219"/>
      <c r="C639" s="219"/>
      <c r="D639" s="219"/>
      <c r="E639" s="219"/>
      <c r="F639" s="219"/>
      <c r="G639" s="219"/>
      <c r="H639" s="219"/>
      <c r="I639" s="219"/>
      <c r="J639" s="219"/>
    </row>
    <row r="640" spans="1:10" x14ac:dyDescent="0.2">
      <c r="A640" s="219"/>
      <c r="B640" s="219"/>
      <c r="C640" s="219"/>
      <c r="D640" s="219"/>
      <c r="E640" s="219"/>
      <c r="F640" s="219"/>
      <c r="G640" s="219"/>
      <c r="H640" s="219"/>
      <c r="I640" s="219"/>
      <c r="J640" s="219"/>
    </row>
    <row r="641" spans="1:10" x14ac:dyDescent="0.2">
      <c r="A641" s="219"/>
      <c r="B641" s="219"/>
      <c r="C641" s="219"/>
      <c r="D641" s="219"/>
      <c r="E641" s="219"/>
      <c r="F641" s="219"/>
      <c r="G641" s="219"/>
      <c r="H641" s="219"/>
      <c r="I641" s="219"/>
      <c r="J641" s="219"/>
    </row>
    <row r="642" spans="1:10" ht="347.45" customHeight="1" x14ac:dyDescent="0.2">
      <c r="A642" s="220" t="s">
        <v>12</v>
      </c>
      <c r="B642" s="220"/>
      <c r="C642" s="220"/>
      <c r="D642" s="220"/>
      <c r="E642" s="220"/>
      <c r="F642" s="220"/>
      <c r="G642" s="220"/>
      <c r="H642" s="220"/>
      <c r="I642" s="220"/>
      <c r="J642" s="220"/>
    </row>
    <row r="643" spans="1:10" ht="122.45" customHeight="1" x14ac:dyDescent="0.2">
      <c r="A643" s="220" t="s">
        <v>13</v>
      </c>
      <c r="B643" s="220"/>
      <c r="C643" s="220"/>
      <c r="D643" s="220"/>
      <c r="E643" s="220"/>
      <c r="F643" s="220"/>
      <c r="G643" s="220"/>
      <c r="H643" s="220"/>
      <c r="I643" s="220"/>
      <c r="J643" s="220"/>
    </row>
    <row r="644" spans="1:10" x14ac:dyDescent="0.2">
      <c r="A644" s="218" t="s">
        <v>14</v>
      </c>
      <c r="B644" s="219"/>
      <c r="C644" s="219"/>
      <c r="D644" s="219"/>
      <c r="E644" s="219"/>
      <c r="F644" s="219"/>
      <c r="G644" s="219"/>
      <c r="H644" s="219"/>
      <c r="I644" s="219"/>
      <c r="J644" s="219"/>
    </row>
    <row r="645" spans="1:10" x14ac:dyDescent="0.2">
      <c r="A645" s="219"/>
      <c r="B645" s="219"/>
      <c r="C645" s="219"/>
      <c r="D645" s="219"/>
      <c r="E645" s="219"/>
      <c r="F645" s="219"/>
      <c r="G645" s="219"/>
      <c r="H645" s="219"/>
      <c r="I645" s="219"/>
      <c r="J645" s="219"/>
    </row>
    <row r="646" spans="1:10" x14ac:dyDescent="0.2">
      <c r="A646" s="219"/>
      <c r="B646" s="219"/>
      <c r="C646" s="219"/>
      <c r="D646" s="219"/>
      <c r="E646" s="219"/>
      <c r="F646" s="219"/>
      <c r="G646" s="219"/>
      <c r="H646" s="219"/>
      <c r="I646" s="219"/>
      <c r="J646" s="219"/>
    </row>
    <row r="647" spans="1:10" x14ac:dyDescent="0.2">
      <c r="A647" s="219"/>
      <c r="B647" s="219"/>
      <c r="C647" s="219"/>
      <c r="D647" s="219"/>
      <c r="E647" s="219"/>
      <c r="F647" s="219"/>
      <c r="G647" s="219"/>
      <c r="H647" s="219"/>
      <c r="I647" s="219"/>
      <c r="J647" s="219"/>
    </row>
    <row r="648" spans="1:10" x14ac:dyDescent="0.2">
      <c r="A648" s="219"/>
      <c r="B648" s="219"/>
      <c r="C648" s="219"/>
      <c r="D648" s="219"/>
      <c r="E648" s="219"/>
      <c r="F648" s="219"/>
      <c r="G648" s="219"/>
      <c r="H648" s="219"/>
      <c r="I648" s="219"/>
      <c r="J648" s="219"/>
    </row>
    <row r="649" spans="1:10" x14ac:dyDescent="0.2">
      <c r="A649" s="219"/>
      <c r="B649" s="219"/>
      <c r="C649" s="219"/>
      <c r="D649" s="219"/>
      <c r="E649" s="219"/>
      <c r="F649" s="219"/>
      <c r="G649" s="219"/>
      <c r="H649" s="219"/>
      <c r="I649" s="219"/>
      <c r="J649" s="219"/>
    </row>
    <row r="650" spans="1:10" x14ac:dyDescent="0.2">
      <c r="A650" s="219"/>
      <c r="B650" s="219"/>
      <c r="C650" s="219"/>
      <c r="D650" s="219"/>
      <c r="E650" s="219"/>
      <c r="F650" s="219"/>
      <c r="G650" s="219"/>
      <c r="H650" s="219"/>
      <c r="I650" s="219"/>
      <c r="J650" s="219"/>
    </row>
    <row r="651" spans="1:10" x14ac:dyDescent="0.2">
      <c r="A651" s="219"/>
      <c r="B651" s="219"/>
      <c r="C651" s="219"/>
      <c r="D651" s="219"/>
      <c r="E651" s="219"/>
      <c r="F651" s="219"/>
      <c r="G651" s="219"/>
      <c r="H651" s="219"/>
      <c r="I651" s="219"/>
      <c r="J651" s="219"/>
    </row>
    <row r="652" spans="1:10" x14ac:dyDescent="0.2">
      <c r="A652" s="219"/>
      <c r="B652" s="219"/>
      <c r="C652" s="219"/>
      <c r="D652" s="219"/>
      <c r="E652" s="219"/>
      <c r="F652" s="219"/>
      <c r="G652" s="219"/>
      <c r="H652" s="219"/>
      <c r="I652" s="219"/>
      <c r="J652" s="219"/>
    </row>
    <row r="653" spans="1:10" x14ac:dyDescent="0.2">
      <c r="A653" s="219"/>
      <c r="B653" s="219"/>
      <c r="C653" s="219"/>
      <c r="D653" s="219"/>
      <c r="E653" s="219"/>
      <c r="F653" s="219"/>
      <c r="G653" s="219"/>
      <c r="H653" s="219"/>
      <c r="I653" s="219"/>
      <c r="J653" s="219"/>
    </row>
    <row r="654" spans="1:10" x14ac:dyDescent="0.2">
      <c r="A654" s="219"/>
      <c r="B654" s="219"/>
      <c r="C654" s="219"/>
      <c r="D654" s="219"/>
      <c r="E654" s="219"/>
      <c r="F654" s="219"/>
      <c r="G654" s="219"/>
      <c r="H654" s="219"/>
      <c r="I654" s="219"/>
      <c r="J654" s="219"/>
    </row>
    <row r="655" spans="1:10" x14ac:dyDescent="0.2">
      <c r="A655" s="219"/>
      <c r="B655" s="219"/>
      <c r="C655" s="219"/>
      <c r="D655" s="219"/>
      <c r="E655" s="219"/>
      <c r="F655" s="219"/>
      <c r="G655" s="219"/>
      <c r="H655" s="219"/>
      <c r="I655" s="219"/>
      <c r="J655" s="219"/>
    </row>
    <row r="656" spans="1:10" x14ac:dyDescent="0.2">
      <c r="A656" s="219"/>
      <c r="B656" s="219"/>
      <c r="C656" s="219"/>
      <c r="D656" s="219"/>
      <c r="E656" s="219"/>
      <c r="F656" s="219"/>
      <c r="G656" s="219"/>
      <c r="H656" s="219"/>
      <c r="I656" s="219"/>
      <c r="J656" s="219"/>
    </row>
    <row r="657" spans="1:10" x14ac:dyDescent="0.2">
      <c r="A657" s="219"/>
      <c r="B657" s="219"/>
      <c r="C657" s="219"/>
      <c r="D657" s="219"/>
      <c r="E657" s="219"/>
      <c r="F657" s="219"/>
      <c r="G657" s="219"/>
      <c r="H657" s="219"/>
      <c r="I657" s="219"/>
      <c r="J657" s="219"/>
    </row>
    <row r="658" spans="1:10" x14ac:dyDescent="0.2">
      <c r="A658" s="219"/>
      <c r="B658" s="219"/>
      <c r="C658" s="219"/>
      <c r="D658" s="219"/>
      <c r="E658" s="219"/>
      <c r="F658" s="219"/>
      <c r="G658" s="219"/>
      <c r="H658" s="219"/>
      <c r="I658" s="219"/>
      <c r="J658" s="219"/>
    </row>
    <row r="659" spans="1:10" x14ac:dyDescent="0.2">
      <c r="A659" s="219"/>
      <c r="B659" s="219"/>
      <c r="C659" s="219"/>
      <c r="D659" s="219"/>
      <c r="E659" s="219"/>
      <c r="F659" s="219"/>
      <c r="G659" s="219"/>
      <c r="H659" s="219"/>
      <c r="I659" s="219"/>
      <c r="J659" s="219"/>
    </row>
    <row r="660" spans="1:10" x14ac:dyDescent="0.2">
      <c r="A660" s="219"/>
      <c r="B660" s="219"/>
      <c r="C660" s="219"/>
      <c r="D660" s="219"/>
      <c r="E660" s="219"/>
      <c r="F660" s="219"/>
      <c r="G660" s="219"/>
      <c r="H660" s="219"/>
      <c r="I660" s="219"/>
      <c r="J660" s="219"/>
    </row>
    <row r="661" spans="1:10" x14ac:dyDescent="0.2">
      <c r="A661" s="219"/>
      <c r="B661" s="219"/>
      <c r="C661" s="219"/>
      <c r="D661" s="219"/>
      <c r="E661" s="219"/>
      <c r="F661" s="219"/>
      <c r="G661" s="219"/>
      <c r="H661" s="219"/>
      <c r="I661" s="219"/>
      <c r="J661" s="219"/>
    </row>
    <row r="662" spans="1:10" x14ac:dyDescent="0.2">
      <c r="A662" s="219"/>
      <c r="B662" s="219"/>
      <c r="C662" s="219"/>
      <c r="D662" s="219"/>
      <c r="E662" s="219"/>
      <c r="F662" s="219"/>
      <c r="G662" s="219"/>
      <c r="H662" s="219"/>
      <c r="I662" s="219"/>
      <c r="J662" s="219"/>
    </row>
    <row r="663" spans="1:10" x14ac:dyDescent="0.2">
      <c r="A663" s="219"/>
      <c r="B663" s="219"/>
      <c r="C663" s="219"/>
      <c r="D663" s="219"/>
      <c r="E663" s="219"/>
      <c r="F663" s="219"/>
      <c r="G663" s="219"/>
      <c r="H663" s="219"/>
      <c r="I663" s="219"/>
      <c r="J663" s="219"/>
    </row>
    <row r="664" spans="1:10" x14ac:dyDescent="0.2">
      <c r="A664" s="219"/>
      <c r="B664" s="219"/>
      <c r="C664" s="219"/>
      <c r="D664" s="219"/>
      <c r="E664" s="219"/>
      <c r="F664" s="219"/>
      <c r="G664" s="219"/>
      <c r="H664" s="219"/>
      <c r="I664" s="219"/>
      <c r="J664" s="219"/>
    </row>
    <row r="665" spans="1:10" x14ac:dyDescent="0.2">
      <c r="A665" s="219"/>
      <c r="B665" s="219"/>
      <c r="C665" s="219"/>
      <c r="D665" s="219"/>
      <c r="E665" s="219"/>
      <c r="F665" s="219"/>
      <c r="G665" s="219"/>
      <c r="H665" s="219"/>
      <c r="I665" s="219"/>
      <c r="J665" s="219"/>
    </row>
    <row r="666" spans="1:10" x14ac:dyDescent="0.2">
      <c r="A666" s="219"/>
      <c r="B666" s="219"/>
      <c r="C666" s="219"/>
      <c r="D666" s="219"/>
      <c r="E666" s="219"/>
      <c r="F666" s="219"/>
      <c r="G666" s="219"/>
      <c r="H666" s="219"/>
      <c r="I666" s="219"/>
      <c r="J666" s="219"/>
    </row>
    <row r="667" spans="1:10" x14ac:dyDescent="0.2">
      <c r="A667" s="219"/>
      <c r="B667" s="219"/>
      <c r="C667" s="219"/>
      <c r="D667" s="219"/>
      <c r="E667" s="219"/>
      <c r="F667" s="219"/>
      <c r="G667" s="219"/>
      <c r="H667" s="219"/>
      <c r="I667" s="219"/>
      <c r="J667" s="219"/>
    </row>
    <row r="668" spans="1:10" x14ac:dyDescent="0.2">
      <c r="A668" s="219"/>
      <c r="B668" s="219"/>
      <c r="C668" s="219"/>
      <c r="D668" s="219"/>
      <c r="E668" s="219"/>
      <c r="F668" s="219"/>
      <c r="G668" s="219"/>
      <c r="H668" s="219"/>
      <c r="I668" s="219"/>
      <c r="J668" s="219"/>
    </row>
    <row r="669" spans="1:10" x14ac:dyDescent="0.2">
      <c r="A669" s="219"/>
      <c r="B669" s="219"/>
      <c r="C669" s="219"/>
      <c r="D669" s="219"/>
      <c r="E669" s="219"/>
      <c r="F669" s="219"/>
      <c r="G669" s="219"/>
      <c r="H669" s="219"/>
      <c r="I669" s="219"/>
      <c r="J669" s="219"/>
    </row>
    <row r="670" spans="1:10" x14ac:dyDescent="0.2">
      <c r="A670" s="219"/>
      <c r="B670" s="219"/>
      <c r="C670" s="219"/>
      <c r="D670" s="219"/>
      <c r="E670" s="219"/>
      <c r="F670" s="219"/>
      <c r="G670" s="219"/>
      <c r="H670" s="219"/>
      <c r="I670" s="219"/>
      <c r="J670" s="219"/>
    </row>
    <row r="671" spans="1:10" x14ac:dyDescent="0.2">
      <c r="A671" s="219"/>
      <c r="B671" s="219"/>
      <c r="C671" s="219"/>
      <c r="D671" s="219"/>
      <c r="E671" s="219"/>
      <c r="F671" s="219"/>
      <c r="G671" s="219"/>
      <c r="H671" s="219"/>
      <c r="I671" s="219"/>
      <c r="J671" s="219"/>
    </row>
    <row r="672" spans="1:10" x14ac:dyDescent="0.2">
      <c r="A672" s="219"/>
      <c r="B672" s="219"/>
      <c r="C672" s="219"/>
      <c r="D672" s="219"/>
      <c r="E672" s="219"/>
      <c r="F672" s="219"/>
      <c r="G672" s="219"/>
      <c r="H672" s="219"/>
      <c r="I672" s="219"/>
      <c r="J672" s="219"/>
    </row>
    <row r="673" spans="1:10" x14ac:dyDescent="0.2">
      <c r="A673" s="219"/>
      <c r="B673" s="219"/>
      <c r="C673" s="219"/>
      <c r="D673" s="219"/>
      <c r="E673" s="219"/>
      <c r="F673" s="219"/>
      <c r="G673" s="219"/>
      <c r="H673" s="219"/>
      <c r="I673" s="219"/>
      <c r="J673" s="219"/>
    </row>
    <row r="674" spans="1:10" x14ac:dyDescent="0.2">
      <c r="A674" s="219"/>
      <c r="B674" s="219"/>
      <c r="C674" s="219"/>
      <c r="D674" s="219"/>
      <c r="E674" s="219"/>
      <c r="F674" s="219"/>
      <c r="G674" s="219"/>
      <c r="H674" s="219"/>
      <c r="I674" s="219"/>
      <c r="J674" s="219"/>
    </row>
    <row r="675" spans="1:10" x14ac:dyDescent="0.2">
      <c r="A675" s="219"/>
      <c r="B675" s="219"/>
      <c r="C675" s="219"/>
      <c r="D675" s="219"/>
      <c r="E675" s="219"/>
      <c r="F675" s="219"/>
      <c r="G675" s="219"/>
      <c r="H675" s="219"/>
      <c r="I675" s="219"/>
      <c r="J675" s="219"/>
    </row>
    <row r="676" spans="1:10" x14ac:dyDescent="0.2">
      <c r="A676" s="219"/>
      <c r="B676" s="219"/>
      <c r="C676" s="219"/>
      <c r="D676" s="219"/>
      <c r="E676" s="219"/>
      <c r="F676" s="219"/>
      <c r="G676" s="219"/>
      <c r="H676" s="219"/>
      <c r="I676" s="219"/>
      <c r="J676" s="219"/>
    </row>
    <row r="677" spans="1:10" x14ac:dyDescent="0.2">
      <c r="A677" s="219"/>
      <c r="B677" s="219"/>
      <c r="C677" s="219"/>
      <c r="D677" s="219"/>
      <c r="E677" s="219"/>
      <c r="F677" s="219"/>
      <c r="G677" s="219"/>
      <c r="H677" s="219"/>
      <c r="I677" s="219"/>
      <c r="J677" s="219"/>
    </row>
    <row r="678" spans="1:10" x14ac:dyDescent="0.2">
      <c r="A678" s="219"/>
      <c r="B678" s="219"/>
      <c r="C678" s="219"/>
      <c r="D678" s="219"/>
      <c r="E678" s="219"/>
      <c r="F678" s="219"/>
      <c r="G678" s="219"/>
      <c r="H678" s="219"/>
      <c r="I678" s="219"/>
      <c r="J678" s="219"/>
    </row>
    <row r="679" spans="1:10" x14ac:dyDescent="0.2">
      <c r="A679" s="219"/>
      <c r="B679" s="219"/>
      <c r="C679" s="219"/>
      <c r="D679" s="219"/>
      <c r="E679" s="219"/>
      <c r="F679" s="219"/>
      <c r="G679" s="219"/>
      <c r="H679" s="219"/>
      <c r="I679" s="219"/>
      <c r="J679" s="219"/>
    </row>
    <row r="680" spans="1:10" x14ac:dyDescent="0.2">
      <c r="A680" s="219"/>
      <c r="B680" s="219"/>
      <c r="C680" s="219"/>
      <c r="D680" s="219"/>
      <c r="E680" s="219"/>
      <c r="F680" s="219"/>
      <c r="G680" s="219"/>
      <c r="H680" s="219"/>
      <c r="I680" s="219"/>
      <c r="J680" s="219"/>
    </row>
    <row r="681" spans="1:10" x14ac:dyDescent="0.2">
      <c r="A681" s="219"/>
      <c r="B681" s="219"/>
      <c r="C681" s="219"/>
      <c r="D681" s="219"/>
      <c r="E681" s="219"/>
      <c r="F681" s="219"/>
      <c r="G681" s="219"/>
      <c r="H681" s="219"/>
      <c r="I681" s="219"/>
      <c r="J681" s="219"/>
    </row>
    <row r="682" spans="1:10" x14ac:dyDescent="0.2">
      <c r="A682" s="219"/>
      <c r="B682" s="219"/>
      <c r="C682" s="219"/>
      <c r="D682" s="219"/>
      <c r="E682" s="219"/>
      <c r="F682" s="219"/>
      <c r="G682" s="219"/>
      <c r="H682" s="219"/>
      <c r="I682" s="219"/>
      <c r="J682" s="219"/>
    </row>
    <row r="683" spans="1:10" x14ac:dyDescent="0.2">
      <c r="A683" s="219"/>
      <c r="B683" s="219"/>
      <c r="C683" s="219"/>
      <c r="D683" s="219"/>
      <c r="E683" s="219"/>
      <c r="F683" s="219"/>
      <c r="G683" s="219"/>
      <c r="H683" s="219"/>
      <c r="I683" s="219"/>
      <c r="J683" s="219"/>
    </row>
    <row r="684" spans="1:10" x14ac:dyDescent="0.2">
      <c r="A684" s="219"/>
      <c r="B684" s="219"/>
      <c r="C684" s="219"/>
      <c r="D684" s="219"/>
      <c r="E684" s="219"/>
      <c r="F684" s="219"/>
      <c r="G684" s="219"/>
      <c r="H684" s="219"/>
      <c r="I684" s="219"/>
      <c r="J684" s="219"/>
    </row>
    <row r="685" spans="1:10" x14ac:dyDescent="0.2">
      <c r="A685" s="219"/>
      <c r="B685" s="219"/>
      <c r="C685" s="219"/>
      <c r="D685" s="219"/>
      <c r="E685" s="219"/>
      <c r="F685" s="219"/>
      <c r="G685" s="219"/>
      <c r="H685" s="219"/>
      <c r="I685" s="219"/>
      <c r="J685" s="219"/>
    </row>
    <row r="686" spans="1:10" x14ac:dyDescent="0.2">
      <c r="A686" s="219"/>
      <c r="B686" s="219"/>
      <c r="C686" s="219"/>
      <c r="D686" s="219"/>
      <c r="E686" s="219"/>
      <c r="F686" s="219"/>
      <c r="G686" s="219"/>
      <c r="H686" s="219"/>
      <c r="I686" s="219"/>
      <c r="J686" s="219"/>
    </row>
    <row r="687" spans="1:10" x14ac:dyDescent="0.2">
      <c r="A687" s="219"/>
      <c r="B687" s="219"/>
      <c r="C687" s="219"/>
      <c r="D687" s="219"/>
      <c r="E687" s="219"/>
      <c r="F687" s="219"/>
      <c r="G687" s="219"/>
      <c r="H687" s="219"/>
      <c r="I687" s="219"/>
      <c r="J687" s="219"/>
    </row>
    <row r="688" spans="1:10" x14ac:dyDescent="0.2">
      <c r="A688" s="219"/>
      <c r="B688" s="219"/>
      <c r="C688" s="219"/>
      <c r="D688" s="219"/>
      <c r="E688" s="219"/>
      <c r="F688" s="219"/>
      <c r="G688" s="219"/>
      <c r="H688" s="219"/>
      <c r="I688" s="219"/>
      <c r="J688" s="219"/>
    </row>
    <row r="689" spans="1:10" x14ac:dyDescent="0.2">
      <c r="A689" s="219"/>
      <c r="B689" s="219"/>
      <c r="C689" s="219"/>
      <c r="D689" s="219"/>
      <c r="E689" s="219"/>
      <c r="F689" s="219"/>
      <c r="G689" s="219"/>
      <c r="H689" s="219"/>
      <c r="I689" s="219"/>
      <c r="J689" s="219"/>
    </row>
    <row r="690" spans="1:10" x14ac:dyDescent="0.2">
      <c r="A690" s="219"/>
      <c r="B690" s="219"/>
      <c r="C690" s="219"/>
      <c r="D690" s="219"/>
      <c r="E690" s="219"/>
      <c r="F690" s="219"/>
      <c r="G690" s="219"/>
      <c r="H690" s="219"/>
      <c r="I690" s="219"/>
      <c r="J690" s="219"/>
    </row>
    <row r="691" spans="1:10" x14ac:dyDescent="0.2">
      <c r="A691" s="219"/>
      <c r="B691" s="219"/>
      <c r="C691" s="219"/>
      <c r="D691" s="219"/>
      <c r="E691" s="219"/>
      <c r="F691" s="219"/>
      <c r="G691" s="219"/>
      <c r="H691" s="219"/>
      <c r="I691" s="219"/>
      <c r="J691" s="219"/>
    </row>
    <row r="692" spans="1:10" x14ac:dyDescent="0.2">
      <c r="A692" s="219"/>
      <c r="B692" s="219"/>
      <c r="C692" s="219"/>
      <c r="D692" s="219"/>
      <c r="E692" s="219"/>
      <c r="F692" s="219"/>
      <c r="G692" s="219"/>
      <c r="H692" s="219"/>
      <c r="I692" s="219"/>
      <c r="J692" s="219"/>
    </row>
    <row r="693" spans="1:10" x14ac:dyDescent="0.2">
      <c r="A693" s="219"/>
      <c r="B693" s="219"/>
      <c r="C693" s="219"/>
      <c r="D693" s="219"/>
      <c r="E693" s="219"/>
      <c r="F693" s="219"/>
      <c r="G693" s="219"/>
      <c r="H693" s="219"/>
      <c r="I693" s="219"/>
      <c r="J693" s="219"/>
    </row>
    <row r="694" spans="1:10" x14ac:dyDescent="0.2">
      <c r="A694" s="219"/>
      <c r="B694" s="219"/>
      <c r="C694" s="219"/>
      <c r="D694" s="219"/>
      <c r="E694" s="219"/>
      <c r="F694" s="219"/>
      <c r="G694" s="219"/>
      <c r="H694" s="219"/>
      <c r="I694" s="219"/>
      <c r="J694" s="219"/>
    </row>
    <row r="695" spans="1:10" x14ac:dyDescent="0.2">
      <c r="A695" s="219"/>
      <c r="B695" s="219"/>
      <c r="C695" s="219"/>
      <c r="D695" s="219"/>
      <c r="E695" s="219"/>
      <c r="F695" s="219"/>
      <c r="G695" s="219"/>
      <c r="H695" s="219"/>
      <c r="I695" s="219"/>
      <c r="J695" s="219"/>
    </row>
    <row r="696" spans="1:10" x14ac:dyDescent="0.2">
      <c r="A696" s="219"/>
      <c r="B696" s="219"/>
      <c r="C696" s="219"/>
      <c r="D696" s="219"/>
      <c r="E696" s="219"/>
      <c r="F696" s="219"/>
      <c r="G696" s="219"/>
      <c r="H696" s="219"/>
      <c r="I696" s="219"/>
      <c r="J696" s="219"/>
    </row>
    <row r="697" spans="1:10" x14ac:dyDescent="0.2">
      <c r="A697" s="219"/>
      <c r="B697" s="219"/>
      <c r="C697" s="219"/>
      <c r="D697" s="219"/>
      <c r="E697" s="219"/>
      <c r="F697" s="219"/>
      <c r="G697" s="219"/>
      <c r="H697" s="219"/>
      <c r="I697" s="219"/>
      <c r="J697" s="219"/>
    </row>
    <row r="698" spans="1:10" x14ac:dyDescent="0.2">
      <c r="A698" s="219"/>
      <c r="B698" s="219"/>
      <c r="C698" s="219"/>
      <c r="D698" s="219"/>
      <c r="E698" s="219"/>
      <c r="F698" s="219"/>
      <c r="G698" s="219"/>
      <c r="H698" s="219"/>
      <c r="I698" s="219"/>
      <c r="J698" s="219"/>
    </row>
    <row r="699" spans="1:10" x14ac:dyDescent="0.2">
      <c r="A699" s="219"/>
      <c r="B699" s="219"/>
      <c r="C699" s="219"/>
      <c r="D699" s="219"/>
      <c r="E699" s="219"/>
      <c r="F699" s="219"/>
      <c r="G699" s="219"/>
      <c r="H699" s="219"/>
      <c r="I699" s="219"/>
      <c r="J699" s="219"/>
    </row>
    <row r="700" spans="1:10" x14ac:dyDescent="0.2">
      <c r="A700" s="219"/>
      <c r="B700" s="219"/>
      <c r="C700" s="219"/>
      <c r="D700" s="219"/>
      <c r="E700" s="219"/>
      <c r="F700" s="219"/>
      <c r="G700" s="219"/>
      <c r="H700" s="219"/>
      <c r="I700" s="219"/>
      <c r="J700" s="219"/>
    </row>
    <row r="701" spans="1:10" x14ac:dyDescent="0.2">
      <c r="A701" s="219"/>
      <c r="B701" s="219"/>
      <c r="C701" s="219"/>
      <c r="D701" s="219"/>
      <c r="E701" s="219"/>
      <c r="F701" s="219"/>
      <c r="G701" s="219"/>
      <c r="H701" s="219"/>
      <c r="I701" s="219"/>
      <c r="J701" s="219"/>
    </row>
    <row r="702" spans="1:10" x14ac:dyDescent="0.2">
      <c r="A702" s="219"/>
      <c r="B702" s="219"/>
      <c r="C702" s="219"/>
      <c r="D702" s="219"/>
      <c r="E702" s="219"/>
      <c r="F702" s="219"/>
      <c r="G702" s="219"/>
      <c r="H702" s="219"/>
      <c r="I702" s="219"/>
      <c r="J702" s="219"/>
    </row>
    <row r="703" spans="1:10" x14ac:dyDescent="0.2">
      <c r="A703" s="218" t="s">
        <v>15</v>
      </c>
      <c r="B703" s="219"/>
      <c r="C703" s="219"/>
      <c r="D703" s="219"/>
      <c r="E703" s="219"/>
      <c r="F703" s="219"/>
      <c r="G703" s="219"/>
      <c r="H703" s="219"/>
      <c r="I703" s="219"/>
      <c r="J703" s="219"/>
    </row>
    <row r="704" spans="1:10" x14ac:dyDescent="0.2">
      <c r="A704" s="219"/>
      <c r="B704" s="219"/>
      <c r="C704" s="219"/>
      <c r="D704" s="219"/>
      <c r="E704" s="219"/>
      <c r="F704" s="219"/>
      <c r="G704" s="219"/>
      <c r="H704" s="219"/>
      <c r="I704" s="219"/>
      <c r="J704" s="219"/>
    </row>
    <row r="705" spans="1:10" x14ac:dyDescent="0.2">
      <c r="A705" s="219"/>
      <c r="B705" s="219"/>
      <c r="C705" s="219"/>
      <c r="D705" s="219"/>
      <c r="E705" s="219"/>
      <c r="F705" s="219"/>
      <c r="G705" s="219"/>
      <c r="H705" s="219"/>
      <c r="I705" s="219"/>
      <c r="J705" s="219"/>
    </row>
    <row r="706" spans="1:10" x14ac:dyDescent="0.2">
      <c r="A706" s="219"/>
      <c r="B706" s="219"/>
      <c r="C706" s="219"/>
      <c r="D706" s="219"/>
      <c r="E706" s="219"/>
      <c r="F706" s="219"/>
      <c r="G706" s="219"/>
      <c r="H706" s="219"/>
      <c r="I706" s="219"/>
      <c r="J706" s="219"/>
    </row>
    <row r="707" spans="1:10" x14ac:dyDescent="0.2">
      <c r="A707" s="219"/>
      <c r="B707" s="219"/>
      <c r="C707" s="219"/>
      <c r="D707" s="219"/>
      <c r="E707" s="219"/>
      <c r="F707" s="219"/>
      <c r="G707" s="219"/>
      <c r="H707" s="219"/>
      <c r="I707" s="219"/>
      <c r="J707" s="219"/>
    </row>
    <row r="708" spans="1:10" x14ac:dyDescent="0.2">
      <c r="A708" s="219"/>
      <c r="B708" s="219"/>
      <c r="C708" s="219"/>
      <c r="D708" s="219"/>
      <c r="E708" s="219"/>
      <c r="F708" s="219"/>
      <c r="G708" s="219"/>
      <c r="H708" s="219"/>
      <c r="I708" s="219"/>
      <c r="J708" s="219"/>
    </row>
    <row r="709" spans="1:10" x14ac:dyDescent="0.2">
      <c r="A709" s="219"/>
      <c r="B709" s="219"/>
      <c r="C709" s="219"/>
      <c r="D709" s="219"/>
      <c r="E709" s="219"/>
      <c r="F709" s="219"/>
      <c r="G709" s="219"/>
      <c r="H709" s="219"/>
      <c r="I709" s="219"/>
      <c r="J709" s="219"/>
    </row>
    <row r="710" spans="1:10" x14ac:dyDescent="0.2">
      <c r="A710" s="219"/>
      <c r="B710" s="219"/>
      <c r="C710" s="219"/>
      <c r="D710" s="219"/>
      <c r="E710" s="219"/>
      <c r="F710" s="219"/>
      <c r="G710" s="219"/>
      <c r="H710" s="219"/>
      <c r="I710" s="219"/>
      <c r="J710" s="219"/>
    </row>
    <row r="711" spans="1:10" x14ac:dyDescent="0.2">
      <c r="A711" s="219"/>
      <c r="B711" s="219"/>
      <c r="C711" s="219"/>
      <c r="D711" s="219"/>
      <c r="E711" s="219"/>
      <c r="F711" s="219"/>
      <c r="G711" s="219"/>
      <c r="H711" s="219"/>
      <c r="I711" s="219"/>
      <c r="J711" s="219"/>
    </row>
    <row r="712" spans="1:10" x14ac:dyDescent="0.2">
      <c r="A712" s="219"/>
      <c r="B712" s="219"/>
      <c r="C712" s="219"/>
      <c r="D712" s="219"/>
      <c r="E712" s="219"/>
      <c r="F712" s="219"/>
      <c r="G712" s="219"/>
      <c r="H712" s="219"/>
      <c r="I712" s="219"/>
      <c r="J712" s="219"/>
    </row>
    <row r="713" spans="1:10" x14ac:dyDescent="0.2">
      <c r="A713" s="219"/>
      <c r="B713" s="219"/>
      <c r="C713" s="219"/>
      <c r="D713" s="219"/>
      <c r="E713" s="219"/>
      <c r="F713" s="219"/>
      <c r="G713" s="219"/>
      <c r="H713" s="219"/>
      <c r="I713" s="219"/>
      <c r="J713" s="219"/>
    </row>
    <row r="714" spans="1:10" x14ac:dyDescent="0.2">
      <c r="A714" s="219"/>
      <c r="B714" s="219"/>
      <c r="C714" s="219"/>
      <c r="D714" s="219"/>
      <c r="E714" s="219"/>
      <c r="F714" s="219"/>
      <c r="G714" s="219"/>
      <c r="H714" s="219"/>
      <c r="I714" s="219"/>
      <c r="J714" s="219"/>
    </row>
    <row r="715" spans="1:10" x14ac:dyDescent="0.2">
      <c r="A715" s="219"/>
      <c r="B715" s="219"/>
      <c r="C715" s="219"/>
      <c r="D715" s="219"/>
      <c r="E715" s="219"/>
      <c r="F715" s="219"/>
      <c r="G715" s="219"/>
      <c r="H715" s="219"/>
      <c r="I715" s="219"/>
      <c r="J715" s="219"/>
    </row>
    <row r="716" spans="1:10" x14ac:dyDescent="0.2">
      <c r="A716" s="219"/>
      <c r="B716" s="219"/>
      <c r="C716" s="219"/>
      <c r="D716" s="219"/>
      <c r="E716" s="219"/>
      <c r="F716" s="219"/>
      <c r="G716" s="219"/>
      <c r="H716" s="219"/>
      <c r="I716" s="219"/>
      <c r="J716" s="219"/>
    </row>
    <row r="717" spans="1:10" x14ac:dyDescent="0.2">
      <c r="A717" s="219"/>
      <c r="B717" s="219"/>
      <c r="C717" s="219"/>
      <c r="D717" s="219"/>
      <c r="E717" s="219"/>
      <c r="F717" s="219"/>
      <c r="G717" s="219"/>
      <c r="H717" s="219"/>
      <c r="I717" s="219"/>
      <c r="J717" s="219"/>
    </row>
    <row r="718" spans="1:10" x14ac:dyDescent="0.2">
      <c r="A718" s="219"/>
      <c r="B718" s="219"/>
      <c r="C718" s="219"/>
      <c r="D718" s="219"/>
      <c r="E718" s="219"/>
      <c r="F718" s="219"/>
      <c r="G718" s="219"/>
      <c r="H718" s="219"/>
      <c r="I718" s="219"/>
      <c r="J718" s="219"/>
    </row>
    <row r="719" spans="1:10" x14ac:dyDescent="0.2">
      <c r="A719" s="219"/>
      <c r="B719" s="219"/>
      <c r="C719" s="219"/>
      <c r="D719" s="219"/>
      <c r="E719" s="219"/>
      <c r="F719" s="219"/>
      <c r="G719" s="219"/>
      <c r="H719" s="219"/>
      <c r="I719" s="219"/>
      <c r="J719" s="219"/>
    </row>
    <row r="720" spans="1:10" x14ac:dyDescent="0.2">
      <c r="A720" s="219"/>
      <c r="B720" s="219"/>
      <c r="C720" s="219"/>
      <c r="D720" s="219"/>
      <c r="E720" s="219"/>
      <c r="F720" s="219"/>
      <c r="G720" s="219"/>
      <c r="H720" s="219"/>
      <c r="I720" s="219"/>
      <c r="J720" s="219"/>
    </row>
    <row r="721" spans="1:10" x14ac:dyDescent="0.2">
      <c r="A721" s="219"/>
      <c r="B721" s="219"/>
      <c r="C721" s="219"/>
      <c r="D721" s="219"/>
      <c r="E721" s="219"/>
      <c r="F721" s="219"/>
      <c r="G721" s="219"/>
      <c r="H721" s="219"/>
      <c r="I721" s="219"/>
      <c r="J721" s="219"/>
    </row>
    <row r="722" spans="1:10" x14ac:dyDescent="0.2">
      <c r="A722" s="219"/>
      <c r="B722" s="219"/>
      <c r="C722" s="219"/>
      <c r="D722" s="219"/>
      <c r="E722" s="219"/>
      <c r="F722" s="219"/>
      <c r="G722" s="219"/>
      <c r="H722" s="219"/>
      <c r="I722" s="219"/>
      <c r="J722" s="219"/>
    </row>
    <row r="723" spans="1:10" x14ac:dyDescent="0.2">
      <c r="A723" s="219"/>
      <c r="B723" s="219"/>
      <c r="C723" s="219"/>
      <c r="D723" s="219"/>
      <c r="E723" s="219"/>
      <c r="F723" s="219"/>
      <c r="G723" s="219"/>
      <c r="H723" s="219"/>
      <c r="I723" s="219"/>
      <c r="J723" s="219"/>
    </row>
    <row r="724" spans="1:10" x14ac:dyDescent="0.2">
      <c r="A724" s="219"/>
      <c r="B724" s="219"/>
      <c r="C724" s="219"/>
      <c r="D724" s="219"/>
      <c r="E724" s="219"/>
      <c r="F724" s="219"/>
      <c r="G724" s="219"/>
      <c r="H724" s="219"/>
      <c r="I724" s="219"/>
      <c r="J724" s="219"/>
    </row>
    <row r="725" spans="1:10" x14ac:dyDescent="0.2">
      <c r="A725" s="219"/>
      <c r="B725" s="219"/>
      <c r="C725" s="219"/>
      <c r="D725" s="219"/>
      <c r="E725" s="219"/>
      <c r="F725" s="219"/>
      <c r="G725" s="219"/>
      <c r="H725" s="219"/>
      <c r="I725" s="219"/>
      <c r="J725" s="219"/>
    </row>
    <row r="726" spans="1:10" x14ac:dyDescent="0.2">
      <c r="A726" s="219"/>
      <c r="B726" s="219"/>
      <c r="C726" s="219"/>
      <c r="D726" s="219"/>
      <c r="E726" s="219"/>
      <c r="F726" s="219"/>
      <c r="G726" s="219"/>
      <c r="H726" s="219"/>
      <c r="I726" s="219"/>
      <c r="J726" s="219"/>
    </row>
    <row r="727" spans="1:10" x14ac:dyDescent="0.2">
      <c r="A727" s="219"/>
      <c r="B727" s="219"/>
      <c r="C727" s="219"/>
      <c r="D727" s="219"/>
      <c r="E727" s="219"/>
      <c r="F727" s="219"/>
      <c r="G727" s="219"/>
      <c r="H727" s="219"/>
      <c r="I727" s="219"/>
      <c r="J727" s="219"/>
    </row>
    <row r="728" spans="1:10" x14ac:dyDescent="0.2">
      <c r="A728" s="219"/>
      <c r="B728" s="219"/>
      <c r="C728" s="219"/>
      <c r="D728" s="219"/>
      <c r="E728" s="219"/>
      <c r="F728" s="219"/>
      <c r="G728" s="219"/>
      <c r="H728" s="219"/>
      <c r="I728" s="219"/>
      <c r="J728" s="219"/>
    </row>
    <row r="729" spans="1:10" x14ac:dyDescent="0.2">
      <c r="A729" s="219"/>
      <c r="B729" s="219"/>
      <c r="C729" s="219"/>
      <c r="D729" s="219"/>
      <c r="E729" s="219"/>
      <c r="F729" s="219"/>
      <c r="G729" s="219"/>
      <c r="H729" s="219"/>
      <c r="I729" s="219"/>
      <c r="J729" s="219"/>
    </row>
    <row r="730" spans="1:10" x14ac:dyDescent="0.2">
      <c r="A730" s="219"/>
      <c r="B730" s="219"/>
      <c r="C730" s="219"/>
      <c r="D730" s="219"/>
      <c r="E730" s="219"/>
      <c r="F730" s="219"/>
      <c r="G730" s="219"/>
      <c r="H730" s="219"/>
      <c r="I730" s="219"/>
      <c r="J730" s="219"/>
    </row>
    <row r="731" spans="1:10" x14ac:dyDescent="0.2">
      <c r="A731" s="219"/>
      <c r="B731" s="219"/>
      <c r="C731" s="219"/>
      <c r="D731" s="219"/>
      <c r="E731" s="219"/>
      <c r="F731" s="219"/>
      <c r="G731" s="219"/>
      <c r="H731" s="219"/>
      <c r="I731" s="219"/>
      <c r="J731" s="219"/>
    </row>
    <row r="732" spans="1:10" x14ac:dyDescent="0.2">
      <c r="A732" s="219"/>
      <c r="B732" s="219"/>
      <c r="C732" s="219"/>
      <c r="D732" s="219"/>
      <c r="E732" s="219"/>
      <c r="F732" s="219"/>
      <c r="G732" s="219"/>
      <c r="H732" s="219"/>
      <c r="I732" s="219"/>
      <c r="J732" s="219"/>
    </row>
    <row r="733" spans="1:10" x14ac:dyDescent="0.2">
      <c r="A733" s="219"/>
      <c r="B733" s="219"/>
      <c r="C733" s="219"/>
      <c r="D733" s="219"/>
      <c r="E733" s="219"/>
      <c r="F733" s="219"/>
      <c r="G733" s="219"/>
      <c r="H733" s="219"/>
      <c r="I733" s="219"/>
      <c r="J733" s="219"/>
    </row>
    <row r="734" spans="1:10" x14ac:dyDescent="0.2">
      <c r="A734" s="219"/>
      <c r="B734" s="219"/>
      <c r="C734" s="219"/>
      <c r="D734" s="219"/>
      <c r="E734" s="219"/>
      <c r="F734" s="219"/>
      <c r="G734" s="219"/>
      <c r="H734" s="219"/>
      <c r="I734" s="219"/>
      <c r="J734" s="219"/>
    </row>
    <row r="735" spans="1:10" x14ac:dyDescent="0.2">
      <c r="A735" s="219"/>
      <c r="B735" s="219"/>
      <c r="C735" s="219"/>
      <c r="D735" s="219"/>
      <c r="E735" s="219"/>
      <c r="F735" s="219"/>
      <c r="G735" s="219"/>
      <c r="H735" s="219"/>
      <c r="I735" s="219"/>
      <c r="J735" s="219"/>
    </row>
    <row r="736" spans="1:10" x14ac:dyDescent="0.2">
      <c r="A736" s="219"/>
      <c r="B736" s="219"/>
      <c r="C736" s="219"/>
      <c r="D736" s="219"/>
      <c r="E736" s="219"/>
      <c r="F736" s="219"/>
      <c r="G736" s="219"/>
      <c r="H736" s="219"/>
      <c r="I736" s="219"/>
      <c r="J736" s="219"/>
    </row>
    <row r="737" spans="1:10" x14ac:dyDescent="0.2">
      <c r="A737" s="219"/>
      <c r="B737" s="219"/>
      <c r="C737" s="219"/>
      <c r="D737" s="219"/>
      <c r="E737" s="219"/>
      <c r="F737" s="219"/>
      <c r="G737" s="219"/>
      <c r="H737" s="219"/>
      <c r="I737" s="219"/>
      <c r="J737" s="219"/>
    </row>
    <row r="738" spans="1:10" x14ac:dyDescent="0.2">
      <c r="A738" s="219"/>
      <c r="B738" s="219"/>
      <c r="C738" s="219"/>
      <c r="D738" s="219"/>
      <c r="E738" s="219"/>
      <c r="F738" s="219"/>
      <c r="G738" s="219"/>
      <c r="H738" s="219"/>
      <c r="I738" s="219"/>
      <c r="J738" s="219"/>
    </row>
    <row r="739" spans="1:10" x14ac:dyDescent="0.2">
      <c r="A739" s="219"/>
      <c r="B739" s="219"/>
      <c r="C739" s="219"/>
      <c r="D739" s="219"/>
      <c r="E739" s="219"/>
      <c r="F739" s="219"/>
      <c r="G739" s="219"/>
      <c r="H739" s="219"/>
      <c r="I739" s="219"/>
      <c r="J739" s="219"/>
    </row>
    <row r="740" spans="1:10" x14ac:dyDescent="0.2">
      <c r="A740" s="219"/>
      <c r="B740" s="219"/>
      <c r="C740" s="219"/>
      <c r="D740" s="219"/>
      <c r="E740" s="219"/>
      <c r="F740" s="219"/>
      <c r="G740" s="219"/>
      <c r="H740" s="219"/>
      <c r="I740" s="219"/>
      <c r="J740" s="219"/>
    </row>
    <row r="741" spans="1:10" x14ac:dyDescent="0.2">
      <c r="A741" s="219"/>
      <c r="B741" s="219"/>
      <c r="C741" s="219"/>
      <c r="D741" s="219"/>
      <c r="E741" s="219"/>
      <c r="F741" s="219"/>
      <c r="G741" s="219"/>
      <c r="H741" s="219"/>
      <c r="I741" s="219"/>
      <c r="J741" s="219"/>
    </row>
    <row r="742" spans="1:10" x14ac:dyDescent="0.2">
      <c r="A742" s="219"/>
      <c r="B742" s="219"/>
      <c r="C742" s="219"/>
      <c r="D742" s="219"/>
      <c r="E742" s="219"/>
      <c r="F742" s="219"/>
      <c r="G742" s="219"/>
      <c r="H742" s="219"/>
      <c r="I742" s="219"/>
      <c r="J742" s="219"/>
    </row>
    <row r="743" spans="1:10" x14ac:dyDescent="0.2">
      <c r="A743" s="219"/>
      <c r="B743" s="219"/>
      <c r="C743" s="219"/>
      <c r="D743" s="219"/>
      <c r="E743" s="219"/>
      <c r="F743" s="219"/>
      <c r="G743" s="219"/>
      <c r="H743" s="219"/>
      <c r="I743" s="219"/>
      <c r="J743" s="219"/>
    </row>
    <row r="744" spans="1:10" x14ac:dyDescent="0.2">
      <c r="A744" s="219"/>
      <c r="B744" s="219"/>
      <c r="C744" s="219"/>
      <c r="D744" s="219"/>
      <c r="E744" s="219"/>
      <c r="F744" s="219"/>
      <c r="G744" s="219"/>
      <c r="H744" s="219"/>
      <c r="I744" s="219"/>
      <c r="J744" s="219"/>
    </row>
    <row r="745" spans="1:10" x14ac:dyDescent="0.2">
      <c r="A745" s="219"/>
      <c r="B745" s="219"/>
      <c r="C745" s="219"/>
      <c r="D745" s="219"/>
      <c r="E745" s="219"/>
      <c r="F745" s="219"/>
      <c r="G745" s="219"/>
      <c r="H745" s="219"/>
      <c r="I745" s="219"/>
      <c r="J745" s="219"/>
    </row>
    <row r="746" spans="1:10" x14ac:dyDescent="0.2">
      <c r="A746" s="219"/>
      <c r="B746" s="219"/>
      <c r="C746" s="219"/>
      <c r="D746" s="219"/>
      <c r="E746" s="219"/>
      <c r="F746" s="219"/>
      <c r="G746" s="219"/>
      <c r="H746" s="219"/>
      <c r="I746" s="219"/>
      <c r="J746" s="219"/>
    </row>
    <row r="747" spans="1:10" x14ac:dyDescent="0.2">
      <c r="A747" s="219"/>
      <c r="B747" s="219"/>
      <c r="C747" s="219"/>
      <c r="D747" s="219"/>
      <c r="E747" s="219"/>
      <c r="F747" s="219"/>
      <c r="G747" s="219"/>
      <c r="H747" s="219"/>
      <c r="I747" s="219"/>
      <c r="J747" s="219"/>
    </row>
    <row r="748" spans="1:10" x14ac:dyDescent="0.2">
      <c r="A748" s="219"/>
      <c r="B748" s="219"/>
      <c r="C748" s="219"/>
      <c r="D748" s="219"/>
      <c r="E748" s="219"/>
      <c r="F748" s="219"/>
      <c r="G748" s="219"/>
      <c r="H748" s="219"/>
      <c r="I748" s="219"/>
      <c r="J748" s="219"/>
    </row>
    <row r="749" spans="1:10" x14ac:dyDescent="0.2">
      <c r="A749" s="219"/>
      <c r="B749" s="219"/>
      <c r="C749" s="219"/>
      <c r="D749" s="219"/>
      <c r="E749" s="219"/>
      <c r="F749" s="219"/>
      <c r="G749" s="219"/>
      <c r="H749" s="219"/>
      <c r="I749" s="219"/>
      <c r="J749" s="219"/>
    </row>
    <row r="750" spans="1:10" x14ac:dyDescent="0.2">
      <c r="A750" s="219"/>
      <c r="B750" s="219"/>
      <c r="C750" s="219"/>
      <c r="D750" s="219"/>
      <c r="E750" s="219"/>
      <c r="F750" s="219"/>
      <c r="G750" s="219"/>
      <c r="H750" s="219"/>
      <c r="I750" s="219"/>
      <c r="J750" s="219"/>
    </row>
    <row r="751" spans="1:10" x14ac:dyDescent="0.2">
      <c r="A751" s="219"/>
      <c r="B751" s="219"/>
      <c r="C751" s="219"/>
      <c r="D751" s="219"/>
      <c r="E751" s="219"/>
      <c r="F751" s="219"/>
      <c r="G751" s="219"/>
      <c r="H751" s="219"/>
      <c r="I751" s="219"/>
      <c r="J751" s="219"/>
    </row>
    <row r="752" spans="1:10" x14ac:dyDescent="0.2">
      <c r="A752" s="219"/>
      <c r="B752" s="219"/>
      <c r="C752" s="219"/>
      <c r="D752" s="219"/>
      <c r="E752" s="219"/>
      <c r="F752" s="219"/>
      <c r="G752" s="219"/>
      <c r="H752" s="219"/>
      <c r="I752" s="219"/>
      <c r="J752" s="219"/>
    </row>
    <row r="753" spans="1:10" x14ac:dyDescent="0.2">
      <c r="A753" s="219"/>
      <c r="B753" s="219"/>
      <c r="C753" s="219"/>
      <c r="D753" s="219"/>
      <c r="E753" s="219"/>
      <c r="F753" s="219"/>
      <c r="G753" s="219"/>
      <c r="H753" s="219"/>
      <c r="I753" s="219"/>
      <c r="J753" s="219"/>
    </row>
    <row r="754" spans="1:10" x14ac:dyDescent="0.2">
      <c r="A754" s="219"/>
      <c r="B754" s="219"/>
      <c r="C754" s="219"/>
      <c r="D754" s="219"/>
      <c r="E754" s="219"/>
      <c r="F754" s="219"/>
      <c r="G754" s="219"/>
      <c r="H754" s="219"/>
      <c r="I754" s="219"/>
      <c r="J754" s="219"/>
    </row>
    <row r="755" spans="1:10" x14ac:dyDescent="0.2">
      <c r="A755" s="219"/>
      <c r="B755" s="219"/>
      <c r="C755" s="219"/>
      <c r="D755" s="219"/>
      <c r="E755" s="219"/>
      <c r="F755" s="219"/>
      <c r="G755" s="219"/>
      <c r="H755" s="219"/>
      <c r="I755" s="219"/>
      <c r="J755" s="219"/>
    </row>
    <row r="756" spans="1:10" x14ac:dyDescent="0.2">
      <c r="A756" s="219"/>
      <c r="B756" s="219"/>
      <c r="C756" s="219"/>
      <c r="D756" s="219"/>
      <c r="E756" s="219"/>
      <c r="F756" s="219"/>
      <c r="G756" s="219"/>
      <c r="H756" s="219"/>
      <c r="I756" s="219"/>
      <c r="J756" s="219"/>
    </row>
    <row r="757" spans="1:10" x14ac:dyDescent="0.2">
      <c r="A757" s="219"/>
      <c r="B757" s="219"/>
      <c r="C757" s="219"/>
      <c r="D757" s="219"/>
      <c r="E757" s="219"/>
      <c r="F757" s="219"/>
      <c r="G757" s="219"/>
      <c r="H757" s="219"/>
      <c r="I757" s="219"/>
      <c r="J757" s="219"/>
    </row>
    <row r="758" spans="1:10" x14ac:dyDescent="0.2">
      <c r="A758" s="219"/>
      <c r="B758" s="219"/>
      <c r="C758" s="219"/>
      <c r="D758" s="219"/>
      <c r="E758" s="219"/>
      <c r="F758" s="219"/>
      <c r="G758" s="219"/>
      <c r="H758" s="219"/>
      <c r="I758" s="219"/>
      <c r="J758" s="219"/>
    </row>
    <row r="759" spans="1:10" x14ac:dyDescent="0.2">
      <c r="A759" s="219"/>
      <c r="B759" s="219"/>
      <c r="C759" s="219"/>
      <c r="D759" s="219"/>
      <c r="E759" s="219"/>
      <c r="F759" s="219"/>
      <c r="G759" s="219"/>
      <c r="H759" s="219"/>
      <c r="I759" s="219"/>
      <c r="J759" s="219"/>
    </row>
    <row r="760" spans="1:10" x14ac:dyDescent="0.2">
      <c r="A760" s="219"/>
      <c r="B760" s="219"/>
      <c r="C760" s="219"/>
      <c r="D760" s="219"/>
      <c r="E760" s="219"/>
      <c r="F760" s="219"/>
      <c r="G760" s="219"/>
      <c r="H760" s="219"/>
      <c r="I760" s="219"/>
      <c r="J760" s="219"/>
    </row>
    <row r="761" spans="1:10" x14ac:dyDescent="0.2">
      <c r="A761" s="219"/>
      <c r="B761" s="219"/>
      <c r="C761" s="219"/>
      <c r="D761" s="219"/>
      <c r="E761" s="219"/>
      <c r="F761" s="219"/>
      <c r="G761" s="219"/>
      <c r="H761" s="219"/>
      <c r="I761" s="219"/>
      <c r="J761" s="219"/>
    </row>
  </sheetData>
  <mergeCells count="15">
    <mergeCell ref="A296:J348"/>
    <mergeCell ref="A642:J642"/>
    <mergeCell ref="A643:J643"/>
    <mergeCell ref="A1:J59"/>
    <mergeCell ref="A60:J118"/>
    <mergeCell ref="A119:J177"/>
    <mergeCell ref="A178:J236"/>
    <mergeCell ref="A237:J295"/>
    <mergeCell ref="A644:J702"/>
    <mergeCell ref="A703:J761"/>
    <mergeCell ref="A349:J407"/>
    <mergeCell ref="A408:J466"/>
    <mergeCell ref="A467:J523"/>
    <mergeCell ref="A524:J582"/>
    <mergeCell ref="A583:J64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showZeros="0" workbookViewId="0">
      <selection activeCell="C4" sqref="C4"/>
    </sheetView>
  </sheetViews>
  <sheetFormatPr defaultRowHeight="12.75" x14ac:dyDescent="0.2"/>
  <cols>
    <col min="2" max="2" width="31.42578125" customWidth="1"/>
    <col min="5" max="5" width="11.7109375" customWidth="1"/>
    <col min="6" max="6" width="15.5703125" customWidth="1"/>
  </cols>
  <sheetData>
    <row r="1" spans="1:8" ht="22.5" x14ac:dyDescent="0.2">
      <c r="A1" s="21"/>
      <c r="B1" s="15" t="s">
        <v>264</v>
      </c>
      <c r="C1" s="22"/>
      <c r="D1" s="18"/>
      <c r="E1" s="19"/>
      <c r="F1" s="23"/>
    </row>
    <row r="2" spans="1:8" x14ac:dyDescent="0.2">
      <c r="A2" s="21"/>
      <c r="B2" s="16"/>
      <c r="C2" s="22"/>
      <c r="D2" s="18"/>
      <c r="E2" s="19"/>
      <c r="F2" s="23"/>
    </row>
    <row r="3" spans="1:8" ht="21.95" customHeight="1" x14ac:dyDescent="0.2">
      <c r="A3" s="21"/>
      <c r="B3" s="65" t="str">
        <f>'4. TROŠKOVNIK_KO'!B94</f>
        <v>1. PRIPREMNI RADOVI, DEMONTAŽE, RUŠENJA I OSTALI RADOVI UKUPNO:</v>
      </c>
      <c r="C3" s="66"/>
      <c r="D3" s="67"/>
      <c r="E3" s="24"/>
      <c r="F3" s="71">
        <f>'4. TROŠKOVNIK_KO'!F94</f>
        <v>0</v>
      </c>
      <c r="H3" s="127"/>
    </row>
    <row r="4" spans="1:8" ht="21.95" customHeight="1" x14ac:dyDescent="0.2">
      <c r="A4" s="21"/>
      <c r="B4" s="65" t="str">
        <f>'4. TROŠKOVNIK_KO'!B107</f>
        <v>2. ZEMLJANI RADOVI  UKUPNO:</v>
      </c>
      <c r="C4" s="66"/>
      <c r="D4" s="67"/>
      <c r="E4" s="24"/>
      <c r="F4" s="71">
        <f>'4. TROŠKOVNIK_KO'!F107</f>
        <v>0</v>
      </c>
      <c r="H4" s="127"/>
    </row>
    <row r="5" spans="1:8" ht="21.95" customHeight="1" x14ac:dyDescent="0.2">
      <c r="A5" s="21"/>
      <c r="B5" s="65" t="str">
        <f>'4. TROŠKOVNIK_KO'!B140</f>
        <v>3. BETONSKI I ARMIRANOBETONSKI RADOVI  UKUPNO:</v>
      </c>
      <c r="C5" s="66"/>
      <c r="D5" s="67"/>
      <c r="E5" s="24"/>
      <c r="F5" s="71">
        <f>'4. TROŠKOVNIK_KO'!F140</f>
        <v>0</v>
      </c>
      <c r="H5" s="127"/>
    </row>
    <row r="6" spans="1:8" ht="21.95" customHeight="1" x14ac:dyDescent="0.2">
      <c r="A6" s="12"/>
      <c r="B6" s="68" t="str">
        <f>'4. TROŠKOVNIK_KO'!B162</f>
        <v>4. ZIDARSKI RADOVI UKUPNO:</v>
      </c>
      <c r="C6" s="66"/>
      <c r="D6" s="67"/>
      <c r="E6" s="20"/>
      <c r="F6" s="72">
        <f>'4. TROŠKOVNIK_KO'!F162</f>
        <v>0</v>
      </c>
      <c r="H6" s="127"/>
    </row>
    <row r="7" spans="1:8" ht="21.95" customHeight="1" x14ac:dyDescent="0.2">
      <c r="A7" s="12"/>
      <c r="B7" s="68" t="str">
        <f>'4. TROŠKOVNIK_KO'!B173</f>
        <v>5. IZOLATERSKI RADOVI  UKUPNO:</v>
      </c>
      <c r="C7" s="66"/>
      <c r="D7" s="67"/>
      <c r="E7" s="20"/>
      <c r="F7" s="72">
        <f>'4. TROŠKOVNIK_KO'!F173</f>
        <v>0</v>
      </c>
      <c r="H7" s="127"/>
    </row>
    <row r="8" spans="1:8" ht="21.95" customHeight="1" x14ac:dyDescent="0.2">
      <c r="A8" s="12"/>
      <c r="B8" s="68" t="str">
        <f>'4. TROŠKOVNIK_KO'!B191</f>
        <v>6. TESARSKI I KROVOPOKRIVAČKI RADOVI UKUPNO:</v>
      </c>
      <c r="C8" s="66"/>
      <c r="D8" s="67"/>
      <c r="E8" s="20"/>
      <c r="F8" s="72">
        <f>'4. TROŠKOVNIK_KO'!F191</f>
        <v>0</v>
      </c>
      <c r="H8" s="127"/>
    </row>
    <row r="9" spans="1:8" ht="21.95" customHeight="1" x14ac:dyDescent="0.2">
      <c r="A9" s="12"/>
      <c r="B9" s="68" t="str">
        <f>'4. TROŠKOVNIK_KO'!B201</f>
        <v>7. LIMARSKI RADOVI UKUPNO:</v>
      </c>
      <c r="C9" s="66"/>
      <c r="D9" s="67"/>
      <c r="E9" s="20"/>
      <c r="F9" s="73">
        <f>'4. TROŠKOVNIK_KO'!F201</f>
        <v>0</v>
      </c>
      <c r="H9" s="127"/>
    </row>
    <row r="10" spans="1:8" ht="21.95" customHeight="1" x14ac:dyDescent="0.2">
      <c r="A10" s="11"/>
      <c r="B10" s="68" t="str">
        <f>'4. TROŠKOVNIK_KO'!B217</f>
        <v>8. PODOPOLAGAČKI RADOVI UKUPNO:</v>
      </c>
      <c r="C10" s="66"/>
      <c r="D10" s="67"/>
      <c r="E10" s="20"/>
      <c r="F10" s="74">
        <f>'4. TROŠKOVNIK_KO'!F217</f>
        <v>0</v>
      </c>
      <c r="H10" s="127"/>
    </row>
    <row r="11" spans="1:8" ht="21.95" customHeight="1" x14ac:dyDescent="0.2">
      <c r="A11" s="13"/>
      <c r="B11" s="68" t="str">
        <f>'4. TROŠKOVNIK_KO'!B230</f>
        <v>9. KERAMIČARSKI RADOVI  UKUPNO:</v>
      </c>
      <c r="C11" s="69"/>
      <c r="D11" s="70"/>
      <c r="E11" s="64"/>
      <c r="F11" s="75">
        <f>'4. TROŠKOVNIK_KO'!F230</f>
        <v>0</v>
      </c>
      <c r="H11" s="127"/>
    </row>
    <row r="12" spans="1:8" ht="21.95" customHeight="1" x14ac:dyDescent="0.2">
      <c r="A12" s="13"/>
      <c r="B12" s="68" t="str">
        <f>'4. TROŠKOVNIK_KO'!B266</f>
        <v>10. VODOVOD, ODVODNJA, SANITARNA OPREMA UKUPNO:</v>
      </c>
      <c r="C12" s="69"/>
      <c r="D12" s="70"/>
      <c r="E12" s="64"/>
      <c r="F12" s="75">
        <f>'4. TROŠKOVNIK_KO'!F266</f>
        <v>0</v>
      </c>
      <c r="H12" s="127"/>
    </row>
    <row r="13" spans="1:8" ht="21.95" customHeight="1" x14ac:dyDescent="0.2">
      <c r="A13" s="13"/>
      <c r="B13" s="68" t="str">
        <f>'4. TROŠKOVNIK_KO'!B322</f>
        <v>11. ELEKTROINSTALACIJE UKUPNO:</v>
      </c>
      <c r="C13" s="69"/>
      <c r="D13" s="70"/>
      <c r="E13" s="64"/>
      <c r="F13" s="75">
        <f>'4. TROŠKOVNIK_KO'!F322</f>
        <v>0</v>
      </c>
      <c r="H13" s="127"/>
    </row>
    <row r="14" spans="1:8" ht="22.5" customHeight="1" x14ac:dyDescent="0.2">
      <c r="A14" s="13"/>
      <c r="B14" s="77" t="s">
        <v>16</v>
      </c>
      <c r="C14" s="17"/>
      <c r="D14" s="14"/>
      <c r="E14" s="13"/>
      <c r="F14" s="76">
        <f>SUM(F3:F13)</f>
        <v>0</v>
      </c>
    </row>
    <row r="15" spans="1:8" ht="21.95" customHeight="1" thickBot="1" x14ac:dyDescent="0.25">
      <c r="A15" s="13"/>
      <c r="B15" s="78" t="s">
        <v>17</v>
      </c>
      <c r="C15" s="79"/>
      <c r="D15" s="80"/>
      <c r="E15" s="81"/>
      <c r="F15" s="82">
        <f>F14*0.25</f>
        <v>0</v>
      </c>
    </row>
    <row r="16" spans="1:8" ht="21.95" customHeight="1" thickTop="1" x14ac:dyDescent="0.2">
      <c r="B16" s="77" t="s">
        <v>18</v>
      </c>
      <c r="F16" s="76">
        <f>SUM(F14:F15)</f>
        <v>0</v>
      </c>
    </row>
    <row r="21" spans="2:6" ht="22.5" x14ac:dyDescent="0.2">
      <c r="B21" s="15" t="s">
        <v>265</v>
      </c>
      <c r="C21" s="22"/>
      <c r="D21" s="18"/>
      <c r="E21" s="19"/>
      <c r="F21" s="23"/>
    </row>
    <row r="22" spans="2:6" x14ac:dyDescent="0.2">
      <c r="B22" s="16"/>
      <c r="C22" s="22"/>
      <c r="D22" s="18"/>
      <c r="E22" s="19"/>
      <c r="F22" s="23"/>
    </row>
    <row r="23" spans="2:6" ht="25.5" customHeight="1" x14ac:dyDescent="0.2">
      <c r="B23" s="65" t="str">
        <f>'4. TROŠKOVNIK_KO'!B237</f>
        <v>9. KERAMIČARSKI RADOVI  UKUPNO - neprihvatljivi trošak:</v>
      </c>
      <c r="C23" s="66"/>
      <c r="D23" s="67"/>
      <c r="E23" s="24"/>
      <c r="F23" s="144">
        <f>'4. TROŠKOVNIK_KO'!F237</f>
        <v>0</v>
      </c>
    </row>
    <row r="24" spans="2:6" ht="25.5" customHeight="1" x14ac:dyDescent="0.2">
      <c r="B24" s="65">
        <f>'4. TROŠKOVNIK_KO'!B280</f>
        <v>0</v>
      </c>
      <c r="C24" s="66"/>
      <c r="D24" s="67"/>
      <c r="E24" s="24"/>
      <c r="F24" s="144">
        <f>'4. TROŠKOVNIK_KO'!F280</f>
        <v>0</v>
      </c>
    </row>
    <row r="25" spans="2:6" ht="24" customHeight="1" x14ac:dyDescent="0.2">
      <c r="B25" s="65" t="str">
        <f>'4. TROŠKOVNIK_KO'!B355</f>
        <v>11. ELEKTROINSTALACIJE UKUPNO - neprihvatljivi trošak:</v>
      </c>
      <c r="C25" s="66"/>
      <c r="D25" s="67"/>
      <c r="E25" s="24"/>
      <c r="F25" s="144">
        <f>'4. TROŠKOVNIK_KO'!F355</f>
        <v>0</v>
      </c>
    </row>
    <row r="26" spans="2:6" ht="25.5" customHeight="1" x14ac:dyDescent="0.2">
      <c r="B26" s="68" t="str">
        <f>'4. TROŠKOVNIK_KO'!B369</f>
        <v>12. STROJARSKE INSTALACIJE UKUPNO - neprihvatljivi trošak:</v>
      </c>
      <c r="C26" s="66"/>
      <c r="D26" s="67"/>
      <c r="E26" s="20"/>
      <c r="F26" s="145">
        <f>'4. TROŠKOVNIK_KO'!F369</f>
        <v>0</v>
      </c>
    </row>
    <row r="27" spans="2:6" ht="24.6" customHeight="1" x14ac:dyDescent="0.2">
      <c r="B27" s="77" t="s">
        <v>16</v>
      </c>
      <c r="C27" s="17"/>
      <c r="D27" s="14"/>
      <c r="E27" s="13"/>
      <c r="F27" s="146">
        <f>SUM(F23:F26)</f>
        <v>0</v>
      </c>
    </row>
    <row r="28" spans="2:6" ht="25.5" customHeight="1" thickBot="1" x14ac:dyDescent="0.25">
      <c r="B28" s="78" t="s">
        <v>17</v>
      </c>
      <c r="C28" s="79"/>
      <c r="D28" s="80"/>
      <c r="E28" s="81"/>
      <c r="F28" s="147">
        <f>F27*0.25</f>
        <v>0</v>
      </c>
    </row>
    <row r="29" spans="2:6" ht="26.1" customHeight="1" thickTop="1" x14ac:dyDescent="0.2">
      <c r="B29" s="77" t="s">
        <v>18</v>
      </c>
      <c r="F29" s="146">
        <f>SUM(F27:F28)</f>
        <v>0</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32"/>
  <sheetViews>
    <sheetView showZeros="0" tabSelected="1" view="pageBreakPreview" zoomScale="115" zoomScaleNormal="130" zoomScaleSheetLayoutView="115" workbookViewId="0">
      <pane ySplit="1" topLeftCell="A2" activePane="bottomLeft" state="frozen"/>
      <selection pane="bottomLeft" activeCell="E278" sqref="E278"/>
    </sheetView>
  </sheetViews>
  <sheetFormatPr defaultColWidth="9.140625" defaultRowHeight="12.75" x14ac:dyDescent="0.2"/>
  <cols>
    <col min="1" max="1" width="6.7109375" style="2" customWidth="1"/>
    <col min="2" max="2" width="47.5703125" style="1" customWidth="1"/>
    <col min="3" max="3" width="5.7109375" style="6" customWidth="1"/>
    <col min="4" max="4" width="8.7109375" style="7" customWidth="1"/>
    <col min="5" max="5" width="8.7109375" style="154" customWidth="1"/>
    <col min="6" max="6" width="12.5703125" style="130" customWidth="1"/>
    <col min="7" max="8" width="14.85546875" style="179" customWidth="1"/>
    <col min="9" max="9" width="11.85546875" style="180" customWidth="1"/>
    <col min="10" max="16384" width="9.140625" style="180"/>
  </cols>
  <sheetData>
    <row r="1" spans="1:8" s="167" customFormat="1" ht="21" customHeight="1" x14ac:dyDescent="0.2">
      <c r="A1" s="9" t="s">
        <v>19</v>
      </c>
      <c r="B1" s="9" t="s">
        <v>20</v>
      </c>
      <c r="C1" s="9" t="s">
        <v>21</v>
      </c>
      <c r="D1" s="9" t="s">
        <v>22</v>
      </c>
      <c r="E1" s="155" t="s">
        <v>23</v>
      </c>
      <c r="F1" s="9" t="s">
        <v>24</v>
      </c>
      <c r="G1" s="166"/>
      <c r="H1" s="166"/>
    </row>
    <row r="2" spans="1:8" s="169" customFormat="1" x14ac:dyDescent="0.2">
      <c r="A2" s="3"/>
      <c r="B2" s="4"/>
      <c r="C2" s="5"/>
      <c r="D2" s="7"/>
      <c r="E2" s="156"/>
      <c r="F2" s="128"/>
      <c r="G2" s="168"/>
      <c r="H2" s="168"/>
    </row>
    <row r="3" spans="1:8" s="170" customFormat="1" ht="12" x14ac:dyDescent="0.2">
      <c r="A3" s="83"/>
      <c r="B3" s="84" t="s">
        <v>25</v>
      </c>
      <c r="C3" s="84"/>
      <c r="D3" s="84"/>
      <c r="E3" s="157"/>
      <c r="F3" s="129"/>
      <c r="G3" s="172"/>
      <c r="H3" s="172"/>
    </row>
    <row r="4" spans="1:8" s="170" customFormat="1" ht="12" x14ac:dyDescent="0.2">
      <c r="A4" s="83"/>
      <c r="B4" s="84"/>
      <c r="C4" s="84"/>
      <c r="D4" s="84"/>
      <c r="E4" s="157"/>
      <c r="F4" s="129"/>
      <c r="G4" s="172"/>
      <c r="H4" s="172"/>
    </row>
    <row r="5" spans="1:8" s="170" customFormat="1" ht="252" x14ac:dyDescent="0.2">
      <c r="A5" s="83"/>
      <c r="B5" s="193" t="s">
        <v>26</v>
      </c>
      <c r="C5" s="84"/>
      <c r="D5" s="84"/>
      <c r="E5" s="158"/>
      <c r="F5" s="129"/>
      <c r="G5" s="172"/>
      <c r="H5" s="172"/>
    </row>
    <row r="6" spans="1:8" s="170" customFormat="1" ht="228" x14ac:dyDescent="0.2">
      <c r="A6" s="83"/>
      <c r="B6" s="193" t="s">
        <v>27</v>
      </c>
      <c r="C6" s="84"/>
      <c r="D6" s="84"/>
      <c r="E6" s="158"/>
      <c r="F6" s="129"/>
      <c r="G6" s="172"/>
      <c r="H6" s="172"/>
    </row>
    <row r="7" spans="1:8" s="174" customFormat="1" ht="72" x14ac:dyDescent="0.2">
      <c r="A7" s="202"/>
      <c r="B7" s="193" t="s">
        <v>28</v>
      </c>
      <c r="C7" s="202"/>
      <c r="D7" s="202"/>
      <c r="E7" s="159"/>
      <c r="F7" s="181"/>
      <c r="G7" s="173"/>
      <c r="H7" s="173"/>
    </row>
    <row r="8" spans="1:8" s="176" customFormat="1" ht="12" x14ac:dyDescent="0.2">
      <c r="A8" s="86"/>
      <c r="B8" s="203"/>
      <c r="C8" s="204"/>
      <c r="D8" s="205"/>
      <c r="E8" s="160"/>
      <c r="F8" s="148"/>
      <c r="G8" s="175"/>
      <c r="H8" s="175"/>
    </row>
    <row r="9" spans="1:8" s="171" customFormat="1" ht="12" x14ac:dyDescent="0.2">
      <c r="A9" s="84"/>
      <c r="B9" s="87" t="s">
        <v>29</v>
      </c>
      <c r="C9" s="88"/>
      <c r="D9" s="89"/>
      <c r="E9" s="161"/>
      <c r="F9" s="112"/>
      <c r="G9" s="157"/>
      <c r="H9" s="157"/>
    </row>
    <row r="10" spans="1:8" s="171" customFormat="1" ht="12" x14ac:dyDescent="0.2">
      <c r="A10" s="84"/>
      <c r="B10" s="87"/>
      <c r="C10" s="88"/>
      <c r="D10" s="89"/>
      <c r="E10" s="161"/>
      <c r="F10" s="112"/>
      <c r="G10" s="157"/>
      <c r="H10" s="157"/>
    </row>
    <row r="11" spans="1:8" s="171" customFormat="1" ht="264" customHeight="1" x14ac:dyDescent="0.2">
      <c r="A11" s="84"/>
      <c r="B11" s="91" t="s">
        <v>108</v>
      </c>
      <c r="C11" s="88"/>
      <c r="D11" s="89"/>
      <c r="E11" s="161"/>
      <c r="F11" s="112"/>
      <c r="G11" s="157"/>
      <c r="H11" s="157"/>
    </row>
    <row r="12" spans="1:8" s="174" customFormat="1" ht="12" x14ac:dyDescent="0.2">
      <c r="A12" s="86"/>
      <c r="B12" s="87"/>
      <c r="C12" s="88"/>
      <c r="D12" s="89"/>
      <c r="E12" s="162"/>
      <c r="F12" s="109"/>
      <c r="G12" s="173"/>
      <c r="H12" s="173"/>
    </row>
    <row r="13" spans="1:8" s="174" customFormat="1" ht="12" x14ac:dyDescent="0.2">
      <c r="A13" s="86"/>
      <c r="B13" s="87" t="s">
        <v>30</v>
      </c>
      <c r="C13" s="88"/>
      <c r="D13" s="89"/>
      <c r="E13" s="162"/>
      <c r="F13" s="109"/>
      <c r="G13" s="173"/>
      <c r="H13" s="173"/>
    </row>
    <row r="14" spans="1:8" s="174" customFormat="1" ht="12" x14ac:dyDescent="0.2">
      <c r="A14" s="86"/>
      <c r="B14" s="87"/>
      <c r="C14" s="88"/>
      <c r="D14" s="89"/>
      <c r="E14" s="162"/>
      <c r="F14" s="109"/>
      <c r="G14" s="173"/>
      <c r="H14" s="173"/>
    </row>
    <row r="15" spans="1:8" s="176" customFormat="1" ht="84" x14ac:dyDescent="0.2">
      <c r="A15" s="86" t="s">
        <v>31</v>
      </c>
      <c r="B15" s="206" t="s">
        <v>83</v>
      </c>
      <c r="C15" s="204"/>
      <c r="D15" s="205"/>
      <c r="E15" s="160"/>
      <c r="F15" s="148"/>
      <c r="G15" s="175"/>
      <c r="H15" s="175"/>
    </row>
    <row r="16" spans="1:8" s="174" customFormat="1" ht="12" x14ac:dyDescent="0.2">
      <c r="A16" s="86"/>
      <c r="B16" s="87"/>
      <c r="C16" s="204" t="s">
        <v>32</v>
      </c>
      <c r="D16" s="182">
        <v>1</v>
      </c>
      <c r="E16" s="151"/>
      <c r="F16" s="148">
        <f>ROUND(D16*E16,2)</f>
        <v>0</v>
      </c>
      <c r="G16" s="173"/>
      <c r="H16" s="173"/>
    </row>
    <row r="17" spans="1:8" s="174" customFormat="1" ht="12" x14ac:dyDescent="0.2">
      <c r="A17" s="86"/>
      <c r="B17" s="95"/>
      <c r="C17" s="25"/>
      <c r="D17" s="89"/>
      <c r="E17" s="151"/>
      <c r="F17" s="109" t="str">
        <f>IF(D17=0,"",D17*E17)</f>
        <v/>
      </c>
      <c r="G17" s="173"/>
      <c r="H17" s="173"/>
    </row>
    <row r="18" spans="1:8" s="174" customFormat="1" ht="48.6" customHeight="1" x14ac:dyDescent="0.2">
      <c r="A18" s="86" t="s">
        <v>33</v>
      </c>
      <c r="B18" s="93" t="s">
        <v>143</v>
      </c>
      <c r="C18" s="25"/>
      <c r="D18" s="89"/>
      <c r="E18" s="151"/>
      <c r="F18" s="109" t="str">
        <f>IF(D18=0,"",D18*E18)</f>
        <v/>
      </c>
      <c r="G18" s="173"/>
      <c r="H18" s="173"/>
    </row>
    <row r="19" spans="1:8" s="174" customFormat="1" ht="12" x14ac:dyDescent="0.2">
      <c r="A19" s="86"/>
      <c r="B19" s="207"/>
      <c r="C19" s="25" t="s">
        <v>34</v>
      </c>
      <c r="D19" s="89">
        <v>696</v>
      </c>
      <c r="E19" s="151"/>
      <c r="F19" s="148">
        <f>ROUND(D19*E19,2)</f>
        <v>0</v>
      </c>
      <c r="G19" s="173"/>
      <c r="H19" s="173"/>
    </row>
    <row r="20" spans="1:8" s="174" customFormat="1" ht="12" x14ac:dyDescent="0.2">
      <c r="A20" s="86"/>
      <c r="B20" s="207"/>
      <c r="C20" s="25"/>
      <c r="D20" s="89"/>
      <c r="E20" s="151"/>
      <c r="F20" s="148"/>
      <c r="G20" s="173"/>
      <c r="H20" s="173"/>
    </row>
    <row r="21" spans="1:8" s="174" customFormat="1" ht="36" x14ac:dyDescent="0.2">
      <c r="A21" s="136" t="s">
        <v>84</v>
      </c>
      <c r="B21" s="137" t="s">
        <v>144</v>
      </c>
      <c r="C21" s="25"/>
      <c r="D21" s="89"/>
      <c r="E21" s="151"/>
      <c r="F21" s="148"/>
      <c r="G21" s="173"/>
      <c r="H21" s="173"/>
    </row>
    <row r="22" spans="1:8" s="174" customFormat="1" ht="12" x14ac:dyDescent="0.2">
      <c r="A22" s="136"/>
      <c r="B22" s="137"/>
      <c r="C22" s="133" t="s">
        <v>34</v>
      </c>
      <c r="D22" s="134">
        <v>107</v>
      </c>
      <c r="E22" s="163"/>
      <c r="F22" s="149">
        <f>ROUND(D22*E22,2)</f>
        <v>0</v>
      </c>
      <c r="G22" s="173"/>
      <c r="H22" s="173"/>
    </row>
    <row r="23" spans="1:8" s="174" customFormat="1" ht="12" x14ac:dyDescent="0.2">
      <c r="A23" s="86"/>
      <c r="B23" s="207"/>
      <c r="C23" s="25"/>
      <c r="D23" s="89"/>
      <c r="E23" s="151"/>
      <c r="F23" s="148"/>
      <c r="G23" s="173"/>
      <c r="H23" s="173"/>
    </row>
    <row r="24" spans="1:8" s="176" customFormat="1" ht="12" x14ac:dyDescent="0.2">
      <c r="A24" s="86"/>
      <c r="B24" s="208" t="s">
        <v>36</v>
      </c>
      <c r="C24" s="204"/>
      <c r="D24" s="205"/>
      <c r="E24" s="151"/>
      <c r="F24" s="148"/>
      <c r="G24" s="175"/>
      <c r="H24" s="175"/>
    </row>
    <row r="25" spans="1:8" s="176" customFormat="1" ht="12" x14ac:dyDescent="0.2">
      <c r="A25" s="86"/>
      <c r="B25" s="203"/>
      <c r="C25" s="204"/>
      <c r="D25" s="205"/>
      <c r="E25" s="151"/>
      <c r="F25" s="148"/>
      <c r="G25" s="175"/>
      <c r="H25" s="175"/>
    </row>
    <row r="26" spans="1:8" s="178" customFormat="1" ht="48" x14ac:dyDescent="0.2">
      <c r="A26" s="189" t="s">
        <v>85</v>
      </c>
      <c r="B26" s="95" t="s">
        <v>53</v>
      </c>
      <c r="C26" s="191"/>
      <c r="D26" s="189"/>
      <c r="E26" s="151"/>
      <c r="F26" s="182"/>
      <c r="G26" s="177"/>
      <c r="H26" s="177"/>
    </row>
    <row r="27" spans="1:8" s="178" customFormat="1" ht="12" x14ac:dyDescent="0.2">
      <c r="A27" s="189"/>
      <c r="B27" s="95"/>
      <c r="C27" s="191" t="s">
        <v>50</v>
      </c>
      <c r="D27" s="189">
        <v>1</v>
      </c>
      <c r="E27" s="151"/>
      <c r="F27" s="148">
        <f>ROUND(D27*E27,2)</f>
        <v>0</v>
      </c>
      <c r="G27" s="177"/>
      <c r="H27" s="177"/>
    </row>
    <row r="28" spans="1:8" s="178" customFormat="1" ht="12" x14ac:dyDescent="0.2">
      <c r="A28" s="189"/>
      <c r="B28" s="200"/>
      <c r="C28" s="201"/>
      <c r="D28" s="184"/>
      <c r="E28" s="151"/>
      <c r="F28" s="182"/>
      <c r="G28" s="177"/>
      <c r="H28" s="177"/>
    </row>
    <row r="29" spans="1:8" s="178" customFormat="1" ht="75" customHeight="1" x14ac:dyDescent="0.2">
      <c r="A29" s="209" t="s">
        <v>35</v>
      </c>
      <c r="B29" s="124" t="s">
        <v>86</v>
      </c>
      <c r="C29" s="191"/>
      <c r="D29" s="189"/>
      <c r="E29" s="151"/>
      <c r="F29" s="182" t="str">
        <f t="shared" ref="F29:F40" si="0">IF(ROUND(D29*E29,2)=0,"",(ROUND(D29*E29,2)))</f>
        <v/>
      </c>
      <c r="G29" s="177"/>
      <c r="H29" s="177"/>
    </row>
    <row r="30" spans="1:8" s="178" customFormat="1" ht="12" x14ac:dyDescent="0.2">
      <c r="A30" s="189" t="s">
        <v>38</v>
      </c>
      <c r="B30" s="95" t="s">
        <v>145</v>
      </c>
      <c r="C30" s="191"/>
      <c r="D30" s="189"/>
      <c r="E30" s="151"/>
      <c r="F30" s="148"/>
      <c r="G30" s="177"/>
      <c r="H30" s="177"/>
    </row>
    <row r="31" spans="1:8" s="178" customFormat="1" ht="12" x14ac:dyDescent="0.2">
      <c r="A31" s="189"/>
      <c r="B31" s="139" t="s">
        <v>237</v>
      </c>
      <c r="C31" s="191" t="s">
        <v>50</v>
      </c>
      <c r="D31" s="189">
        <v>3</v>
      </c>
      <c r="E31" s="151"/>
      <c r="F31" s="148">
        <f t="shared" ref="F31:F32" si="1">ROUND(D31*E31,2)</f>
        <v>0</v>
      </c>
      <c r="G31" s="177"/>
      <c r="H31" s="177"/>
    </row>
    <row r="32" spans="1:8" s="178" customFormat="1" ht="12" x14ac:dyDescent="0.2">
      <c r="A32" s="189"/>
      <c r="B32" s="139" t="s">
        <v>238</v>
      </c>
      <c r="C32" s="191" t="s">
        <v>50</v>
      </c>
      <c r="D32" s="189">
        <v>1</v>
      </c>
      <c r="E32" s="151"/>
      <c r="F32" s="148">
        <f t="shared" si="1"/>
        <v>0</v>
      </c>
      <c r="G32" s="177"/>
      <c r="H32" s="177"/>
    </row>
    <row r="33" spans="1:8" s="178" customFormat="1" ht="12" x14ac:dyDescent="0.2">
      <c r="A33" s="189" t="s">
        <v>39</v>
      </c>
      <c r="B33" s="95" t="s">
        <v>146</v>
      </c>
      <c r="C33" s="191"/>
      <c r="D33" s="189"/>
      <c r="E33" s="151"/>
      <c r="F33" s="148"/>
      <c r="G33" s="177"/>
      <c r="H33" s="177"/>
    </row>
    <row r="34" spans="1:8" s="178" customFormat="1" ht="12" x14ac:dyDescent="0.2">
      <c r="A34" s="189"/>
      <c r="B34" s="139" t="s">
        <v>237</v>
      </c>
      <c r="C34" s="191" t="s">
        <v>50</v>
      </c>
      <c r="D34" s="189">
        <v>3</v>
      </c>
      <c r="E34" s="151"/>
      <c r="F34" s="148">
        <f t="shared" ref="F34" si="2">ROUND(D34*E34,2)</f>
        <v>0</v>
      </c>
      <c r="G34" s="177"/>
      <c r="H34" s="177"/>
    </row>
    <row r="35" spans="1:8" s="178" customFormat="1" ht="12" x14ac:dyDescent="0.2">
      <c r="A35" s="189" t="s">
        <v>40</v>
      </c>
      <c r="B35" s="95" t="s">
        <v>54</v>
      </c>
      <c r="C35" s="191"/>
      <c r="D35" s="189"/>
      <c r="E35" s="151"/>
      <c r="F35" s="148"/>
      <c r="G35" s="177"/>
      <c r="H35" s="177"/>
    </row>
    <row r="36" spans="1:8" s="178" customFormat="1" ht="12" x14ac:dyDescent="0.2">
      <c r="A36" s="189"/>
      <c r="B36" s="139" t="s">
        <v>237</v>
      </c>
      <c r="C36" s="191" t="s">
        <v>50</v>
      </c>
      <c r="D36" s="189">
        <v>1</v>
      </c>
      <c r="E36" s="151"/>
      <c r="F36" s="148">
        <f t="shared" ref="F36:F37" si="3">ROUND(D36*E36,2)</f>
        <v>0</v>
      </c>
      <c r="G36" s="177"/>
      <c r="H36" s="177"/>
    </row>
    <row r="37" spans="1:8" s="178" customFormat="1" ht="12" x14ac:dyDescent="0.2">
      <c r="A37" s="189"/>
      <c r="B37" s="139" t="s">
        <v>238</v>
      </c>
      <c r="C37" s="191" t="s">
        <v>50</v>
      </c>
      <c r="D37" s="189">
        <v>1</v>
      </c>
      <c r="E37" s="151"/>
      <c r="F37" s="148">
        <f t="shared" si="3"/>
        <v>0</v>
      </c>
      <c r="G37" s="177"/>
      <c r="H37" s="177"/>
    </row>
    <row r="38" spans="1:8" s="178" customFormat="1" ht="12" x14ac:dyDescent="0.2">
      <c r="A38" s="189" t="s">
        <v>148</v>
      </c>
      <c r="B38" s="95" t="s">
        <v>147</v>
      </c>
      <c r="C38" s="191"/>
      <c r="D38" s="189"/>
      <c r="E38" s="151"/>
      <c r="F38" s="148"/>
      <c r="G38" s="177"/>
      <c r="H38" s="177"/>
    </row>
    <row r="39" spans="1:8" s="178" customFormat="1" ht="12" x14ac:dyDescent="0.2">
      <c r="A39" s="189"/>
      <c r="B39" s="139" t="s">
        <v>237</v>
      </c>
      <c r="C39" s="191" t="s">
        <v>50</v>
      </c>
      <c r="D39" s="189">
        <v>1</v>
      </c>
      <c r="E39" s="151"/>
      <c r="F39" s="148">
        <f t="shared" ref="F39" si="4">ROUND(D39*E39,2)</f>
        <v>0</v>
      </c>
      <c r="G39" s="177"/>
      <c r="H39" s="177"/>
    </row>
    <row r="40" spans="1:8" s="178" customFormat="1" ht="12" x14ac:dyDescent="0.2">
      <c r="A40" s="189"/>
      <c r="B40" s="95"/>
      <c r="C40" s="210"/>
      <c r="D40" s="189"/>
      <c r="E40" s="151"/>
      <c r="F40" s="182" t="str">
        <f t="shared" si="0"/>
        <v/>
      </c>
      <c r="G40" s="177"/>
      <c r="H40" s="177"/>
    </row>
    <row r="41" spans="1:8" s="174" customFormat="1" ht="48" x14ac:dyDescent="0.2">
      <c r="A41" s="86" t="s">
        <v>37</v>
      </c>
      <c r="B41" s="97" t="s">
        <v>55</v>
      </c>
      <c r="C41" s="25"/>
      <c r="D41" s="89"/>
      <c r="E41" s="151"/>
      <c r="F41" s="109"/>
      <c r="G41" s="173"/>
      <c r="H41" s="173"/>
    </row>
    <row r="42" spans="1:8" s="174" customFormat="1" ht="12" x14ac:dyDescent="0.2">
      <c r="A42" s="86"/>
      <c r="B42" s="139" t="s">
        <v>237</v>
      </c>
      <c r="C42" s="25" t="s">
        <v>50</v>
      </c>
      <c r="D42" s="89">
        <v>5</v>
      </c>
      <c r="E42" s="151"/>
      <c r="F42" s="148">
        <f>ROUND(D42*E42,2)</f>
        <v>0</v>
      </c>
      <c r="G42" s="173"/>
      <c r="H42" s="173"/>
    </row>
    <row r="43" spans="1:8" s="174" customFormat="1" ht="12" x14ac:dyDescent="0.2">
      <c r="A43" s="86"/>
      <c r="B43" s="139" t="s">
        <v>238</v>
      </c>
      <c r="C43" s="25" t="s">
        <v>50</v>
      </c>
      <c r="D43" s="89">
        <v>2</v>
      </c>
      <c r="E43" s="151"/>
      <c r="F43" s="148">
        <f>ROUND(D43*E43,2)</f>
        <v>0</v>
      </c>
      <c r="G43" s="173"/>
      <c r="H43" s="173"/>
    </row>
    <row r="44" spans="1:8" s="174" customFormat="1" ht="12" x14ac:dyDescent="0.2">
      <c r="A44" s="86"/>
      <c r="B44" s="95"/>
      <c r="C44" s="25"/>
      <c r="D44" s="89"/>
      <c r="E44" s="151"/>
      <c r="F44" s="182"/>
      <c r="G44" s="173"/>
      <c r="H44" s="173"/>
    </row>
    <row r="45" spans="1:8" s="174" customFormat="1" ht="48" x14ac:dyDescent="0.2">
      <c r="A45" s="86" t="s">
        <v>41</v>
      </c>
      <c r="B45" s="97" t="s">
        <v>56</v>
      </c>
      <c r="C45" s="104"/>
      <c r="D45" s="94"/>
      <c r="E45" s="151"/>
      <c r="F45" s="105"/>
      <c r="G45" s="173"/>
      <c r="H45" s="173"/>
    </row>
    <row r="46" spans="1:8" s="174" customFormat="1" ht="12" x14ac:dyDescent="0.2">
      <c r="A46" s="86"/>
      <c r="B46" s="97"/>
      <c r="C46" s="25" t="s">
        <v>50</v>
      </c>
      <c r="D46" s="89">
        <v>4</v>
      </c>
      <c r="E46" s="151"/>
      <c r="F46" s="148">
        <f>ROUND(D46*E46,2)</f>
        <v>0</v>
      </c>
      <c r="G46" s="173"/>
      <c r="H46" s="173"/>
    </row>
    <row r="47" spans="1:8" s="174" customFormat="1" ht="12" x14ac:dyDescent="0.2">
      <c r="A47" s="86"/>
      <c r="B47" s="97"/>
      <c r="C47" s="25"/>
      <c r="D47" s="89"/>
      <c r="E47" s="151"/>
      <c r="F47" s="148"/>
      <c r="G47" s="173"/>
      <c r="H47" s="173"/>
    </row>
    <row r="48" spans="1:8" s="174" customFormat="1" ht="48" x14ac:dyDescent="0.2">
      <c r="A48" s="86" t="s">
        <v>42</v>
      </c>
      <c r="B48" s="97" t="s">
        <v>230</v>
      </c>
      <c r="C48" s="25"/>
      <c r="D48" s="89"/>
      <c r="E48" s="151"/>
      <c r="F48" s="148"/>
      <c r="G48" s="173"/>
      <c r="H48" s="173"/>
    </row>
    <row r="49" spans="1:8" s="174" customFormat="1" ht="12" x14ac:dyDescent="0.2">
      <c r="A49" s="86"/>
      <c r="B49" s="139" t="s">
        <v>237</v>
      </c>
      <c r="C49" s="25" t="s">
        <v>50</v>
      </c>
      <c r="D49" s="89">
        <v>15</v>
      </c>
      <c r="E49" s="151"/>
      <c r="F49" s="148">
        <f>ROUND(D49*E49,2)</f>
        <v>0</v>
      </c>
      <c r="G49" s="173"/>
      <c r="H49" s="173"/>
    </row>
    <row r="50" spans="1:8" s="174" customFormat="1" ht="12" x14ac:dyDescent="0.2">
      <c r="A50" s="86"/>
      <c r="B50" s="139" t="s">
        <v>238</v>
      </c>
      <c r="C50" s="25" t="s">
        <v>50</v>
      </c>
      <c r="D50" s="89">
        <v>10</v>
      </c>
      <c r="E50" s="151"/>
      <c r="F50" s="148">
        <f>ROUND(D50*E50,2)</f>
        <v>0</v>
      </c>
      <c r="G50" s="173"/>
      <c r="H50" s="173"/>
    </row>
    <row r="51" spans="1:8" s="174" customFormat="1" ht="12" x14ac:dyDescent="0.2">
      <c r="A51" s="86"/>
      <c r="B51" s="97"/>
      <c r="C51" s="25"/>
      <c r="D51" s="89"/>
      <c r="E51" s="151"/>
      <c r="F51" s="148"/>
      <c r="G51" s="173"/>
      <c r="H51" s="173"/>
    </row>
    <row r="52" spans="1:8" s="174" customFormat="1" ht="36" x14ac:dyDescent="0.2">
      <c r="A52" s="86" t="s">
        <v>43</v>
      </c>
      <c r="B52" s="95" t="s">
        <v>97</v>
      </c>
      <c r="C52" s="25"/>
      <c r="D52" s="89"/>
      <c r="E52" s="151"/>
      <c r="F52" s="148"/>
      <c r="G52" s="173"/>
      <c r="H52" s="173"/>
    </row>
    <row r="53" spans="1:8" s="174" customFormat="1" ht="12" x14ac:dyDescent="0.2">
      <c r="A53" s="86"/>
      <c r="B53" s="139" t="s">
        <v>238</v>
      </c>
      <c r="C53" s="191" t="s">
        <v>50</v>
      </c>
      <c r="D53" s="189">
        <v>6</v>
      </c>
      <c r="E53" s="151"/>
      <c r="F53" s="182" t="str">
        <f t="shared" ref="F53" si="5">IF(ROUND(D53*E53,2)=0,"",(ROUND(D53*E53,2)))</f>
        <v/>
      </c>
      <c r="G53" s="173"/>
      <c r="H53" s="173"/>
    </row>
    <row r="54" spans="1:8" s="174" customFormat="1" ht="12" x14ac:dyDescent="0.2">
      <c r="A54" s="86"/>
      <c r="B54" s="97"/>
      <c r="C54" s="25"/>
      <c r="D54" s="89"/>
      <c r="E54" s="151"/>
      <c r="F54" s="148"/>
      <c r="G54" s="173"/>
      <c r="H54" s="173"/>
    </row>
    <row r="55" spans="1:8" s="174" customFormat="1" ht="48" x14ac:dyDescent="0.2">
      <c r="A55" s="86" t="s">
        <v>44</v>
      </c>
      <c r="B55" s="102" t="s">
        <v>93</v>
      </c>
      <c r="C55" s="25"/>
      <c r="D55" s="89"/>
      <c r="E55" s="151"/>
      <c r="F55" s="148"/>
      <c r="G55" s="173"/>
      <c r="H55" s="173"/>
    </row>
    <row r="56" spans="1:8" s="174" customFormat="1" ht="12" x14ac:dyDescent="0.2">
      <c r="A56" s="98" t="s">
        <v>38</v>
      </c>
      <c r="B56" s="99" t="s">
        <v>94</v>
      </c>
      <c r="C56" s="25" t="s">
        <v>49</v>
      </c>
      <c r="D56" s="89">
        <v>77</v>
      </c>
      <c r="E56" s="151"/>
      <c r="F56" s="148">
        <f t="shared" ref="F56" si="6">ROUND(D56*E56,2)</f>
        <v>0</v>
      </c>
      <c r="G56" s="173"/>
      <c r="H56" s="173"/>
    </row>
    <row r="57" spans="1:8" s="174" customFormat="1" ht="12" x14ac:dyDescent="0.2">
      <c r="A57" s="86"/>
      <c r="B57" s="96"/>
      <c r="C57" s="25"/>
      <c r="D57" s="89"/>
      <c r="E57" s="151"/>
      <c r="F57" s="109" t="str">
        <f t="shared" ref="F57" si="7">IF(D57=0,"",D57*E57)</f>
        <v/>
      </c>
      <c r="G57" s="173"/>
      <c r="H57" s="173"/>
    </row>
    <row r="58" spans="1:8" s="176" customFormat="1" ht="12" x14ac:dyDescent="0.2">
      <c r="A58" s="86"/>
      <c r="B58" s="208" t="s">
        <v>57</v>
      </c>
      <c r="C58" s="204"/>
      <c r="D58" s="205"/>
      <c r="E58" s="151"/>
      <c r="F58" s="148"/>
      <c r="G58" s="175"/>
      <c r="H58" s="175"/>
    </row>
    <row r="59" spans="1:8" s="176" customFormat="1" ht="12" x14ac:dyDescent="0.2">
      <c r="A59" s="86"/>
      <c r="B59" s="203"/>
      <c r="C59" s="204"/>
      <c r="D59" s="205"/>
      <c r="E59" s="151"/>
      <c r="F59" s="148"/>
      <c r="G59" s="175"/>
      <c r="H59" s="175"/>
    </row>
    <row r="60" spans="1:8" s="174" customFormat="1" ht="60" x14ac:dyDescent="0.2">
      <c r="A60" s="86" t="s">
        <v>45</v>
      </c>
      <c r="B60" s="103" t="s">
        <v>95</v>
      </c>
      <c r="C60" s="104"/>
      <c r="D60" s="105"/>
      <c r="E60" s="151"/>
      <c r="F60" s="182" t="str">
        <f t="shared" ref="F60:F69" si="8">IF(ROUND(D60*E60,2)=0,"",(ROUND(D60*E60,2)))</f>
        <v/>
      </c>
      <c r="G60" s="173"/>
      <c r="H60" s="173"/>
    </row>
    <row r="61" spans="1:8" s="174" customFormat="1" ht="12" x14ac:dyDescent="0.2">
      <c r="A61" s="92" t="s">
        <v>38</v>
      </c>
      <c r="B61" s="99" t="s">
        <v>58</v>
      </c>
      <c r="C61" s="104" t="s">
        <v>34</v>
      </c>
      <c r="D61" s="105">
        <v>499</v>
      </c>
      <c r="E61" s="151"/>
      <c r="F61" s="148">
        <f>ROUND(D61*E61,2)</f>
        <v>0</v>
      </c>
      <c r="G61" s="173"/>
      <c r="H61" s="173"/>
    </row>
    <row r="62" spans="1:8" s="174" customFormat="1" ht="12" x14ac:dyDescent="0.2">
      <c r="A62" s="83"/>
      <c r="B62" s="85"/>
      <c r="C62" s="104"/>
      <c r="D62" s="105"/>
      <c r="E62" s="151"/>
      <c r="F62" s="182" t="str">
        <f t="shared" si="8"/>
        <v/>
      </c>
      <c r="G62" s="173"/>
      <c r="H62" s="173"/>
    </row>
    <row r="63" spans="1:8" s="174" customFormat="1" ht="36" x14ac:dyDescent="0.2">
      <c r="A63" s="86" t="s">
        <v>46</v>
      </c>
      <c r="B63" s="95" t="s">
        <v>87</v>
      </c>
      <c r="C63" s="110"/>
      <c r="D63" s="105"/>
      <c r="E63" s="151"/>
      <c r="F63" s="182" t="str">
        <f t="shared" si="8"/>
        <v/>
      </c>
      <c r="G63" s="173"/>
      <c r="H63" s="173"/>
    </row>
    <row r="64" spans="1:8" s="174" customFormat="1" ht="12" x14ac:dyDescent="0.2">
      <c r="A64" s="83"/>
      <c r="B64" s="111"/>
      <c r="C64" s="25" t="s">
        <v>34</v>
      </c>
      <c r="D64" s="105">
        <v>1047</v>
      </c>
      <c r="E64" s="151"/>
      <c r="F64" s="148">
        <f>ROUND(D64*E64,2)</f>
        <v>0</v>
      </c>
      <c r="G64" s="173"/>
      <c r="H64" s="173"/>
    </row>
    <row r="65" spans="1:8" s="174" customFormat="1" ht="12" x14ac:dyDescent="0.2">
      <c r="A65" s="83"/>
      <c r="B65" s="111"/>
      <c r="C65" s="25"/>
      <c r="D65" s="105"/>
      <c r="E65" s="151"/>
      <c r="F65" s="148"/>
      <c r="G65" s="173"/>
      <c r="H65" s="173"/>
    </row>
    <row r="66" spans="1:8" s="174" customFormat="1" ht="24" x14ac:dyDescent="0.2">
      <c r="A66" s="86" t="s">
        <v>48</v>
      </c>
      <c r="B66" s="103" t="s">
        <v>134</v>
      </c>
      <c r="C66" s="25"/>
      <c r="D66" s="105"/>
      <c r="E66" s="151"/>
      <c r="F66" s="148"/>
      <c r="G66" s="173"/>
      <c r="H66" s="173"/>
    </row>
    <row r="67" spans="1:8" s="174" customFormat="1" ht="12" x14ac:dyDescent="0.2">
      <c r="A67" s="86"/>
      <c r="B67" s="103"/>
      <c r="C67" s="25" t="s">
        <v>34</v>
      </c>
      <c r="D67" s="105">
        <v>372</v>
      </c>
      <c r="E67" s="151"/>
      <c r="F67" s="148">
        <f>ROUND(D67*E67,2)</f>
        <v>0</v>
      </c>
      <c r="G67" s="173"/>
      <c r="H67" s="173"/>
    </row>
    <row r="68" spans="1:8" s="174" customFormat="1" ht="12" x14ac:dyDescent="0.2">
      <c r="A68" s="83"/>
      <c r="B68" s="111"/>
      <c r="C68" s="25"/>
      <c r="D68" s="105"/>
      <c r="E68" s="151"/>
      <c r="F68" s="148"/>
      <c r="G68" s="173"/>
      <c r="H68" s="173"/>
    </row>
    <row r="69" spans="1:8" s="174" customFormat="1" ht="12" x14ac:dyDescent="0.2">
      <c r="A69" s="86" t="s">
        <v>51</v>
      </c>
      <c r="B69" s="103" t="s">
        <v>99</v>
      </c>
      <c r="C69" s="104"/>
      <c r="D69" s="105"/>
      <c r="E69" s="151"/>
      <c r="F69" s="182" t="str">
        <f t="shared" si="8"/>
        <v/>
      </c>
      <c r="G69" s="173"/>
      <c r="H69" s="173"/>
    </row>
    <row r="70" spans="1:8" s="174" customFormat="1" ht="12" x14ac:dyDescent="0.2">
      <c r="A70" s="83"/>
      <c r="B70" s="106" t="s">
        <v>111</v>
      </c>
      <c r="C70" s="25"/>
      <c r="D70" s="105"/>
      <c r="E70" s="151"/>
      <c r="F70" s="148"/>
      <c r="G70" s="173"/>
      <c r="H70" s="173"/>
    </row>
    <row r="71" spans="1:8" s="174" customFormat="1" ht="12" x14ac:dyDescent="0.2">
      <c r="A71" s="83"/>
      <c r="B71" s="139" t="s">
        <v>237</v>
      </c>
      <c r="C71" s="25" t="s">
        <v>34</v>
      </c>
      <c r="D71" s="105">
        <v>50</v>
      </c>
      <c r="E71" s="151"/>
      <c r="F71" s="148">
        <f t="shared" ref="F71:F72" si="9">ROUND(D71*E71,2)</f>
        <v>0</v>
      </c>
      <c r="G71" s="173"/>
      <c r="H71" s="173"/>
    </row>
    <row r="72" spans="1:8" s="174" customFormat="1" ht="12" x14ac:dyDescent="0.2">
      <c r="A72" s="83"/>
      <c r="B72" s="139" t="s">
        <v>238</v>
      </c>
      <c r="C72" s="25" t="s">
        <v>34</v>
      </c>
      <c r="D72" s="105">
        <v>5</v>
      </c>
      <c r="E72" s="151"/>
      <c r="F72" s="148">
        <f t="shared" si="9"/>
        <v>0</v>
      </c>
      <c r="G72" s="173"/>
      <c r="H72" s="173"/>
    </row>
    <row r="73" spans="1:8" s="174" customFormat="1" ht="12" x14ac:dyDescent="0.2">
      <c r="A73" s="83"/>
      <c r="B73" s="106" t="s">
        <v>110</v>
      </c>
      <c r="C73" s="25"/>
      <c r="D73" s="105"/>
      <c r="E73" s="151"/>
      <c r="F73" s="148"/>
      <c r="G73" s="173"/>
      <c r="H73" s="173"/>
    </row>
    <row r="74" spans="1:8" s="174" customFormat="1" ht="12" x14ac:dyDescent="0.2">
      <c r="A74" s="83"/>
      <c r="B74" s="139" t="s">
        <v>237</v>
      </c>
      <c r="C74" s="25" t="s">
        <v>34</v>
      </c>
      <c r="D74" s="105">
        <v>18</v>
      </c>
      <c r="E74" s="151"/>
      <c r="F74" s="148">
        <f t="shared" ref="F74" si="10">ROUND(D74*E74,2)</f>
        <v>0</v>
      </c>
      <c r="G74" s="173"/>
      <c r="H74" s="173"/>
    </row>
    <row r="75" spans="1:8" s="174" customFormat="1" ht="12" x14ac:dyDescent="0.2">
      <c r="A75" s="83"/>
      <c r="B75" s="139" t="s">
        <v>238</v>
      </c>
      <c r="C75" s="25" t="s">
        <v>34</v>
      </c>
      <c r="D75" s="105">
        <v>6</v>
      </c>
      <c r="E75" s="151"/>
      <c r="F75" s="148">
        <f t="shared" ref="F75" si="11">ROUND(D75*E75,2)</f>
        <v>0</v>
      </c>
      <c r="G75" s="173"/>
      <c r="H75" s="173"/>
    </row>
    <row r="76" spans="1:8" s="174" customFormat="1" ht="12" x14ac:dyDescent="0.2">
      <c r="A76" s="83"/>
      <c r="B76" s="106" t="s">
        <v>152</v>
      </c>
      <c r="C76" s="25"/>
      <c r="D76" s="105"/>
      <c r="E76" s="151"/>
      <c r="F76" s="148"/>
      <c r="G76" s="173"/>
      <c r="H76" s="173"/>
    </row>
    <row r="77" spans="1:8" s="174" customFormat="1" ht="12" x14ac:dyDescent="0.2">
      <c r="A77" s="83"/>
      <c r="B77" s="139" t="s">
        <v>238</v>
      </c>
      <c r="C77" s="25" t="s">
        <v>34</v>
      </c>
      <c r="D77" s="105">
        <v>8</v>
      </c>
      <c r="E77" s="151"/>
      <c r="F77" s="148">
        <f t="shared" ref="F77" si="12">ROUND(D77*E77,2)</f>
        <v>0</v>
      </c>
      <c r="G77" s="173"/>
      <c r="H77" s="173"/>
    </row>
    <row r="78" spans="1:8" s="174" customFormat="1" ht="12" x14ac:dyDescent="0.2">
      <c r="A78" s="83"/>
      <c r="B78" s="106"/>
      <c r="C78" s="25"/>
      <c r="D78" s="105"/>
      <c r="E78" s="151"/>
      <c r="F78" s="148"/>
      <c r="G78" s="173"/>
      <c r="H78" s="173"/>
    </row>
    <row r="79" spans="1:8" s="174" customFormat="1" ht="12" x14ac:dyDescent="0.2">
      <c r="A79" s="86" t="s">
        <v>100</v>
      </c>
      <c r="B79" s="103" t="s">
        <v>149</v>
      </c>
      <c r="C79" s="104"/>
      <c r="D79" s="105"/>
      <c r="E79" s="151"/>
      <c r="F79" s="182" t="str">
        <f t="shared" ref="F79" si="13">IF(ROUND(D79*E79,2)=0,"",(ROUND(D79*E79,2)))</f>
        <v/>
      </c>
      <c r="G79" s="173"/>
      <c r="H79" s="173"/>
    </row>
    <row r="80" spans="1:8" s="174" customFormat="1" ht="12" x14ac:dyDescent="0.2">
      <c r="A80" s="98"/>
      <c r="B80" s="106" t="s">
        <v>150</v>
      </c>
      <c r="C80" s="25" t="s">
        <v>34</v>
      </c>
      <c r="D80" s="105">
        <v>142</v>
      </c>
      <c r="E80" s="151"/>
      <c r="F80" s="148">
        <f t="shared" ref="F80:F81" si="14">ROUND(D80*E80,2)</f>
        <v>0</v>
      </c>
      <c r="G80" s="173"/>
      <c r="H80" s="173"/>
    </row>
    <row r="81" spans="1:8" s="174" customFormat="1" ht="12" x14ac:dyDescent="0.2">
      <c r="A81" s="98"/>
      <c r="B81" s="106" t="s">
        <v>151</v>
      </c>
      <c r="C81" s="25" t="s">
        <v>34</v>
      </c>
      <c r="D81" s="105">
        <v>47</v>
      </c>
      <c r="E81" s="151"/>
      <c r="F81" s="148">
        <f t="shared" si="14"/>
        <v>0</v>
      </c>
      <c r="G81" s="173"/>
      <c r="H81" s="173"/>
    </row>
    <row r="82" spans="1:8" s="174" customFormat="1" ht="12" x14ac:dyDescent="0.2">
      <c r="A82" s="98"/>
      <c r="B82" s="102"/>
      <c r="C82" s="25"/>
      <c r="D82" s="89"/>
      <c r="E82" s="151"/>
      <c r="F82" s="148"/>
      <c r="G82" s="173"/>
      <c r="H82" s="173"/>
    </row>
    <row r="83" spans="1:8" s="174" customFormat="1" ht="60" x14ac:dyDescent="0.2">
      <c r="A83" s="86" t="s">
        <v>101</v>
      </c>
      <c r="B83" s="95" t="s">
        <v>153</v>
      </c>
      <c r="C83" s="25"/>
      <c r="D83" s="89"/>
      <c r="E83" s="151"/>
      <c r="F83" s="148"/>
      <c r="G83" s="173"/>
      <c r="H83" s="173"/>
    </row>
    <row r="84" spans="1:8" s="174" customFormat="1" ht="14.25" x14ac:dyDescent="0.2">
      <c r="A84" s="86"/>
      <c r="B84" s="95" t="s">
        <v>138</v>
      </c>
      <c r="C84" s="25" t="s">
        <v>34</v>
      </c>
      <c r="D84" s="94">
        <v>387</v>
      </c>
      <c r="E84" s="151"/>
      <c r="F84" s="148">
        <f t="shared" ref="F84" si="15">ROUND(D84*E84,2)</f>
        <v>0</v>
      </c>
      <c r="G84" s="173"/>
      <c r="H84" s="173"/>
    </row>
    <row r="85" spans="1:8" s="174" customFormat="1" ht="12" x14ac:dyDescent="0.2">
      <c r="A85" s="86"/>
      <c r="B85" s="85"/>
      <c r="C85" s="25"/>
      <c r="D85" s="89"/>
      <c r="E85" s="151"/>
      <c r="F85" s="148"/>
      <c r="G85" s="173"/>
      <c r="H85" s="173"/>
    </row>
    <row r="86" spans="1:8" s="176" customFormat="1" ht="12" x14ac:dyDescent="0.2">
      <c r="A86" s="86"/>
      <c r="B86" s="208" t="s">
        <v>59</v>
      </c>
      <c r="C86" s="204"/>
      <c r="D86" s="205"/>
      <c r="E86" s="151"/>
      <c r="F86" s="148"/>
      <c r="G86" s="175"/>
      <c r="H86" s="175"/>
    </row>
    <row r="87" spans="1:8" s="176" customFormat="1" ht="12" x14ac:dyDescent="0.2">
      <c r="A87" s="86"/>
      <c r="B87" s="203"/>
      <c r="C87" s="204"/>
      <c r="D87" s="205"/>
      <c r="E87" s="151"/>
      <c r="F87" s="148"/>
      <c r="G87" s="175"/>
      <c r="H87" s="175"/>
    </row>
    <row r="88" spans="1:8" s="174" customFormat="1" ht="84" x14ac:dyDescent="0.2">
      <c r="A88" s="86" t="s">
        <v>102</v>
      </c>
      <c r="B88" s="95" t="s">
        <v>60</v>
      </c>
      <c r="C88" s="25"/>
      <c r="D88" s="89"/>
      <c r="E88" s="151"/>
      <c r="F88" s="182" t="str">
        <f t="shared" ref="F88:F90" si="16">IF(ROUND(D88*E88,2)=0,"",(ROUND(D88*E88,2)))</f>
        <v/>
      </c>
      <c r="G88" s="173"/>
      <c r="H88" s="173"/>
    </row>
    <row r="89" spans="1:8" s="174" customFormat="1" ht="12" x14ac:dyDescent="0.2">
      <c r="A89" s="86"/>
      <c r="B89" s="207"/>
      <c r="C89" s="25" t="s">
        <v>34</v>
      </c>
      <c r="D89" s="89">
        <v>729</v>
      </c>
      <c r="E89" s="151"/>
      <c r="F89" s="148">
        <f>ROUND(D89*E89,2)</f>
        <v>0</v>
      </c>
      <c r="G89" s="173"/>
      <c r="H89" s="173"/>
    </row>
    <row r="90" spans="1:8" s="174" customFormat="1" ht="12" x14ac:dyDescent="0.2">
      <c r="A90" s="86"/>
      <c r="B90" s="95"/>
      <c r="C90" s="25"/>
      <c r="D90" s="89"/>
      <c r="E90" s="151"/>
      <c r="F90" s="182" t="str">
        <f t="shared" si="16"/>
        <v/>
      </c>
      <c r="G90" s="173"/>
      <c r="H90" s="173"/>
    </row>
    <row r="91" spans="1:8" s="174" customFormat="1" ht="63.6" customHeight="1" x14ac:dyDescent="0.2">
      <c r="A91" s="86" t="s">
        <v>231</v>
      </c>
      <c r="B91" s="101" t="s">
        <v>61</v>
      </c>
      <c r="C91" s="25"/>
      <c r="D91" s="89"/>
      <c r="E91" s="151"/>
      <c r="F91" s="182" t="str">
        <f t="shared" ref="F91" si="17">IF(ROUND(D91*E91,2)=0,"",(ROUND(D91*E91,2)))</f>
        <v/>
      </c>
      <c r="G91" s="173"/>
      <c r="H91" s="173"/>
    </row>
    <row r="92" spans="1:8" s="174" customFormat="1" ht="12" x14ac:dyDescent="0.2">
      <c r="A92" s="86" t="s">
        <v>38</v>
      </c>
      <c r="B92" s="99" t="s">
        <v>62</v>
      </c>
      <c r="C92" s="25" t="s">
        <v>52</v>
      </c>
      <c r="D92" s="89">
        <v>50</v>
      </c>
      <c r="E92" s="151"/>
      <c r="F92" s="148">
        <f t="shared" ref="F92" si="18">ROUND(D92*E92,2)</f>
        <v>0</v>
      </c>
      <c r="G92" s="173"/>
      <c r="H92" s="173"/>
    </row>
    <row r="93" spans="1:8" s="174" customFormat="1" ht="12" x14ac:dyDescent="0.2">
      <c r="A93" s="86"/>
      <c r="B93" s="115"/>
      <c r="C93" s="25"/>
      <c r="D93" s="89"/>
      <c r="E93" s="151"/>
      <c r="F93" s="105"/>
      <c r="G93" s="173"/>
      <c r="H93" s="173"/>
    </row>
    <row r="94" spans="1:8" s="174" customFormat="1" ht="12" x14ac:dyDescent="0.2">
      <c r="A94" s="116"/>
      <c r="B94" s="117" t="s">
        <v>63</v>
      </c>
      <c r="C94" s="118"/>
      <c r="D94" s="119"/>
      <c r="E94" s="151"/>
      <c r="F94" s="183">
        <f>SUM(F16:F92)</f>
        <v>0</v>
      </c>
      <c r="G94" s="173"/>
      <c r="H94" s="173"/>
    </row>
    <row r="95" spans="1:8" s="171" customFormat="1" ht="12" x14ac:dyDescent="0.2">
      <c r="A95" s="92"/>
      <c r="B95" s="96"/>
      <c r="C95" s="25"/>
      <c r="D95" s="89"/>
      <c r="E95" s="151"/>
      <c r="F95" s="109"/>
      <c r="G95" s="157"/>
      <c r="H95" s="157"/>
    </row>
    <row r="96" spans="1:8" s="174" customFormat="1" ht="12" x14ac:dyDescent="0.2">
      <c r="A96" s="92"/>
      <c r="B96" s="96"/>
      <c r="C96" s="25"/>
      <c r="D96" s="89"/>
      <c r="E96" s="151"/>
      <c r="F96" s="109"/>
      <c r="G96" s="173"/>
      <c r="H96" s="173"/>
    </row>
    <row r="97" spans="1:8" s="174" customFormat="1" ht="12" x14ac:dyDescent="0.2">
      <c r="A97" s="92"/>
      <c r="B97" s="87" t="s">
        <v>154</v>
      </c>
      <c r="C97" s="25"/>
      <c r="D97" s="89"/>
      <c r="E97" s="151"/>
      <c r="F97" s="109"/>
      <c r="G97" s="173"/>
      <c r="H97" s="173"/>
    </row>
    <row r="98" spans="1:8" s="174" customFormat="1" ht="12" x14ac:dyDescent="0.2">
      <c r="A98" s="92"/>
      <c r="B98" s="96"/>
      <c r="C98" s="25"/>
      <c r="D98" s="89"/>
      <c r="E98" s="151"/>
      <c r="F98" s="109"/>
      <c r="G98" s="173"/>
      <c r="H98" s="173"/>
    </row>
    <row r="99" spans="1:8" s="174" customFormat="1" ht="390.6" customHeight="1" x14ac:dyDescent="0.2">
      <c r="A99" s="92"/>
      <c r="B99" s="91" t="s">
        <v>155</v>
      </c>
      <c r="C99" s="25"/>
      <c r="D99" s="89"/>
      <c r="E99" s="151"/>
      <c r="F99" s="109"/>
      <c r="G99" s="173"/>
      <c r="H99" s="173"/>
    </row>
    <row r="100" spans="1:8" s="174" customFormat="1" ht="12" x14ac:dyDescent="0.2">
      <c r="A100" s="92"/>
      <c r="B100" s="96"/>
      <c r="C100" s="25"/>
      <c r="D100" s="89"/>
      <c r="E100" s="151"/>
      <c r="F100" s="109"/>
      <c r="G100" s="173"/>
      <c r="H100" s="173"/>
    </row>
    <row r="101" spans="1:8" s="174" customFormat="1" ht="36" x14ac:dyDescent="0.2">
      <c r="A101" s="86" t="s">
        <v>64</v>
      </c>
      <c r="B101" s="102" t="s">
        <v>156</v>
      </c>
      <c r="C101" s="25"/>
      <c r="D101" s="89"/>
      <c r="E101" s="151"/>
      <c r="F101" s="109"/>
      <c r="G101" s="173"/>
      <c r="H101" s="173"/>
    </row>
    <row r="102" spans="1:8" s="174" customFormat="1" ht="12" x14ac:dyDescent="0.2">
      <c r="A102" s="86"/>
      <c r="B102" s="102" t="s">
        <v>157</v>
      </c>
      <c r="C102" s="25" t="s">
        <v>52</v>
      </c>
      <c r="D102" s="89">
        <v>8</v>
      </c>
      <c r="E102" s="151"/>
      <c r="F102" s="148">
        <f t="shared" ref="F102" si="19">ROUND(D102*E102,2)</f>
        <v>0</v>
      </c>
      <c r="G102" s="173"/>
      <c r="H102" s="173"/>
    </row>
    <row r="103" spans="1:8" s="174" customFormat="1" ht="12" x14ac:dyDescent="0.2">
      <c r="A103" s="86"/>
      <c r="B103" s="102"/>
      <c r="C103" s="25"/>
      <c r="D103" s="89"/>
      <c r="E103" s="151"/>
      <c r="F103" s="182"/>
      <c r="G103" s="173"/>
      <c r="H103" s="173"/>
    </row>
    <row r="104" spans="1:8" s="174" customFormat="1" ht="36" x14ac:dyDescent="0.2">
      <c r="A104" s="86" t="s">
        <v>65</v>
      </c>
      <c r="B104" s="102" t="s">
        <v>158</v>
      </c>
      <c r="C104" s="25"/>
      <c r="D104" s="89"/>
      <c r="E104" s="151"/>
      <c r="F104" s="109"/>
      <c r="G104" s="173"/>
      <c r="H104" s="173"/>
    </row>
    <row r="105" spans="1:8" s="174" customFormat="1" ht="12" x14ac:dyDescent="0.2">
      <c r="A105" s="86"/>
      <c r="B105" s="102"/>
      <c r="C105" s="25" t="s">
        <v>52</v>
      </c>
      <c r="D105" s="89">
        <v>2</v>
      </c>
      <c r="E105" s="151"/>
      <c r="F105" s="148">
        <f>ROUND(D105*E105,2)</f>
        <v>0</v>
      </c>
      <c r="G105" s="173"/>
      <c r="H105" s="173"/>
    </row>
    <row r="106" spans="1:8" s="174" customFormat="1" ht="12" x14ac:dyDescent="0.2">
      <c r="A106" s="92"/>
      <c r="B106" s="96"/>
      <c r="C106" s="25"/>
      <c r="D106" s="89"/>
      <c r="E106" s="151"/>
      <c r="F106" s="109"/>
      <c r="G106" s="173"/>
      <c r="H106" s="173"/>
    </row>
    <row r="107" spans="1:8" s="174" customFormat="1" ht="12" x14ac:dyDescent="0.2">
      <c r="A107" s="116"/>
      <c r="B107" s="117" t="s">
        <v>159</v>
      </c>
      <c r="C107" s="118"/>
      <c r="D107" s="119"/>
      <c r="E107" s="151"/>
      <c r="F107" s="183">
        <f>SUM(F99:F106)</f>
        <v>0</v>
      </c>
      <c r="G107" s="173"/>
      <c r="H107" s="173"/>
    </row>
    <row r="108" spans="1:8" s="174" customFormat="1" ht="12" x14ac:dyDescent="0.2">
      <c r="A108" s="92"/>
      <c r="B108" s="96"/>
      <c r="C108" s="25"/>
      <c r="D108" s="89"/>
      <c r="E108" s="151"/>
      <c r="F108" s="109"/>
      <c r="G108" s="173"/>
      <c r="H108" s="173"/>
    </row>
    <row r="109" spans="1:8" s="174" customFormat="1" ht="12" x14ac:dyDescent="0.2">
      <c r="A109" s="92"/>
      <c r="B109" s="96"/>
      <c r="C109" s="25"/>
      <c r="D109" s="89"/>
      <c r="E109" s="151"/>
      <c r="F109" s="109"/>
      <c r="G109" s="173"/>
      <c r="H109" s="173"/>
    </row>
    <row r="110" spans="1:8" s="174" customFormat="1" ht="12" x14ac:dyDescent="0.2">
      <c r="A110" s="85"/>
      <c r="B110" s="190" t="s">
        <v>160</v>
      </c>
      <c r="C110" s="191"/>
      <c r="D110" s="184"/>
      <c r="E110" s="151"/>
      <c r="F110" s="184"/>
      <c r="G110" s="173"/>
      <c r="H110" s="173"/>
    </row>
    <row r="111" spans="1:8" s="174" customFormat="1" ht="12" x14ac:dyDescent="0.2">
      <c r="A111" s="85"/>
      <c r="B111" s="190"/>
      <c r="C111" s="191"/>
      <c r="D111" s="184"/>
      <c r="E111" s="151"/>
      <c r="F111" s="184"/>
      <c r="G111" s="173"/>
      <c r="H111" s="173"/>
    </row>
    <row r="112" spans="1:8" s="174" customFormat="1" ht="342.6" customHeight="1" x14ac:dyDescent="0.2">
      <c r="A112" s="85"/>
      <c r="B112" s="192" t="s">
        <v>66</v>
      </c>
      <c r="C112" s="191"/>
      <c r="D112" s="184"/>
      <c r="E112" s="151"/>
      <c r="F112" s="184"/>
      <c r="G112" s="173"/>
      <c r="H112" s="173"/>
    </row>
    <row r="113" spans="1:8" s="174" customFormat="1" ht="172.9" customHeight="1" x14ac:dyDescent="0.2">
      <c r="A113" s="85"/>
      <c r="B113" s="192" t="s">
        <v>67</v>
      </c>
      <c r="C113" s="191"/>
      <c r="D113" s="184"/>
      <c r="E113" s="151"/>
      <c r="F113" s="184"/>
      <c r="G113" s="173"/>
      <c r="H113" s="173"/>
    </row>
    <row r="114" spans="1:8" s="174" customFormat="1" ht="12" x14ac:dyDescent="0.2">
      <c r="A114" s="85"/>
      <c r="B114" s="192"/>
      <c r="C114" s="191"/>
      <c r="D114" s="184"/>
      <c r="E114" s="151"/>
      <c r="F114" s="184"/>
      <c r="G114" s="173"/>
      <c r="H114" s="173"/>
    </row>
    <row r="115" spans="1:8" s="174" customFormat="1" ht="240" x14ac:dyDescent="0.2">
      <c r="A115" s="189" t="s">
        <v>68</v>
      </c>
      <c r="B115" s="211" t="s">
        <v>164</v>
      </c>
      <c r="C115" s="191"/>
      <c r="D115" s="184"/>
      <c r="E115" s="151"/>
      <c r="F115" s="184"/>
      <c r="G115" s="173"/>
      <c r="H115" s="173"/>
    </row>
    <row r="116" spans="1:8" s="174" customFormat="1" ht="12" x14ac:dyDescent="0.2">
      <c r="A116" s="189" t="s">
        <v>38</v>
      </c>
      <c r="B116" s="193" t="s">
        <v>161</v>
      </c>
      <c r="C116" s="204" t="s">
        <v>34</v>
      </c>
      <c r="D116" s="182">
        <v>186</v>
      </c>
      <c r="E116" s="151"/>
      <c r="F116" s="148">
        <f t="shared" ref="F116:F119" si="20">ROUND(D116*E116,2)</f>
        <v>0</v>
      </c>
      <c r="G116" s="173"/>
      <c r="H116" s="173"/>
    </row>
    <row r="117" spans="1:8" s="174" customFormat="1" ht="12" x14ac:dyDescent="0.2">
      <c r="A117" s="189" t="s">
        <v>39</v>
      </c>
      <c r="B117" s="193" t="s">
        <v>165</v>
      </c>
      <c r="C117" s="204" t="s">
        <v>47</v>
      </c>
      <c r="D117" s="182">
        <v>1769</v>
      </c>
      <c r="E117" s="151"/>
      <c r="F117" s="148">
        <f t="shared" si="20"/>
        <v>0</v>
      </c>
      <c r="G117" s="173"/>
      <c r="H117" s="173"/>
    </row>
    <row r="118" spans="1:8" s="174" customFormat="1" ht="12" x14ac:dyDescent="0.2">
      <c r="A118" s="189" t="s">
        <v>40</v>
      </c>
      <c r="B118" s="193" t="s">
        <v>162</v>
      </c>
      <c r="C118" s="204" t="s">
        <v>47</v>
      </c>
      <c r="D118" s="182">
        <v>106</v>
      </c>
      <c r="E118" s="151"/>
      <c r="F118" s="148">
        <f t="shared" si="20"/>
        <v>0</v>
      </c>
      <c r="G118" s="173"/>
      <c r="H118" s="173"/>
    </row>
    <row r="119" spans="1:8" s="174" customFormat="1" ht="24" x14ac:dyDescent="0.2">
      <c r="A119" s="189" t="s">
        <v>148</v>
      </c>
      <c r="B119" s="193" t="s">
        <v>163</v>
      </c>
      <c r="C119" s="204" t="s">
        <v>47</v>
      </c>
      <c r="D119" s="182">
        <v>443</v>
      </c>
      <c r="E119" s="151"/>
      <c r="F119" s="148">
        <f t="shared" si="20"/>
        <v>0</v>
      </c>
      <c r="G119" s="173"/>
      <c r="H119" s="173"/>
    </row>
    <row r="120" spans="1:8" s="174" customFormat="1" ht="12" x14ac:dyDescent="0.2">
      <c r="A120" s="189"/>
      <c r="B120" s="121"/>
      <c r="C120" s="191"/>
      <c r="D120" s="105"/>
      <c r="E120" s="151"/>
      <c r="F120" s="148"/>
      <c r="G120" s="173"/>
      <c r="H120" s="173"/>
    </row>
    <row r="121" spans="1:8" s="174" customFormat="1" ht="24" x14ac:dyDescent="0.2">
      <c r="A121" s="189" t="s">
        <v>88</v>
      </c>
      <c r="B121" s="103" t="s">
        <v>166</v>
      </c>
      <c r="C121" s="191"/>
      <c r="D121" s="105"/>
      <c r="E121" s="151"/>
      <c r="F121" s="148"/>
      <c r="G121" s="173"/>
      <c r="H121" s="173"/>
    </row>
    <row r="122" spans="1:8" s="174" customFormat="1" ht="12" x14ac:dyDescent="0.2">
      <c r="A122" s="189" t="s">
        <v>38</v>
      </c>
      <c r="B122" s="120" t="s">
        <v>69</v>
      </c>
      <c r="C122" s="104" t="s">
        <v>52</v>
      </c>
      <c r="D122" s="105">
        <v>6</v>
      </c>
      <c r="E122" s="151"/>
      <c r="F122" s="148">
        <f t="shared" ref="F122:F124" si="21">ROUND(D122*E122,2)</f>
        <v>0</v>
      </c>
      <c r="G122" s="173"/>
      <c r="H122" s="173"/>
    </row>
    <row r="123" spans="1:8" s="174" customFormat="1" ht="12" x14ac:dyDescent="0.2">
      <c r="A123" s="189" t="s">
        <v>39</v>
      </c>
      <c r="B123" s="121" t="s">
        <v>70</v>
      </c>
      <c r="C123" s="191" t="s">
        <v>34</v>
      </c>
      <c r="D123" s="105">
        <v>18</v>
      </c>
      <c r="E123" s="151"/>
      <c r="F123" s="148">
        <f t="shared" si="21"/>
        <v>0</v>
      </c>
      <c r="G123" s="173"/>
      <c r="H123" s="173"/>
    </row>
    <row r="124" spans="1:8" s="174" customFormat="1" ht="12" x14ac:dyDescent="0.2">
      <c r="A124" s="189" t="s">
        <v>40</v>
      </c>
      <c r="B124" s="121" t="s">
        <v>167</v>
      </c>
      <c r="C124" s="191" t="s">
        <v>47</v>
      </c>
      <c r="D124" s="105">
        <v>720</v>
      </c>
      <c r="E124" s="151"/>
      <c r="F124" s="148">
        <f t="shared" si="21"/>
        <v>0</v>
      </c>
      <c r="G124" s="173"/>
      <c r="H124" s="173"/>
    </row>
    <row r="125" spans="1:8" s="174" customFormat="1" ht="12" x14ac:dyDescent="0.2">
      <c r="A125" s="85"/>
      <c r="B125" s="192"/>
      <c r="C125" s="191"/>
      <c r="D125" s="184"/>
      <c r="E125" s="151"/>
      <c r="F125" s="184"/>
      <c r="G125" s="173"/>
      <c r="H125" s="173"/>
    </row>
    <row r="126" spans="1:8" s="174" customFormat="1" ht="60" x14ac:dyDescent="0.2">
      <c r="A126" s="189" t="s">
        <v>136</v>
      </c>
      <c r="B126" s="102" t="s">
        <v>103</v>
      </c>
      <c r="C126" s="6" t="s">
        <v>50</v>
      </c>
      <c r="D126" s="212">
        <v>202</v>
      </c>
      <c r="E126" s="164"/>
      <c r="F126" s="150">
        <f>ROUND(D126*E126,2)</f>
        <v>0</v>
      </c>
      <c r="G126" s="173"/>
      <c r="H126" s="173"/>
    </row>
    <row r="127" spans="1:8" s="174" customFormat="1" ht="12" x14ac:dyDescent="0.2">
      <c r="A127" s="189"/>
      <c r="B127" s="102"/>
      <c r="C127" s="6"/>
      <c r="D127" s="212"/>
      <c r="E127" s="164"/>
      <c r="F127" s="150"/>
      <c r="G127" s="173"/>
      <c r="H127" s="173"/>
    </row>
    <row r="128" spans="1:8" s="174" customFormat="1" ht="84" x14ac:dyDescent="0.2">
      <c r="A128" s="189" t="s">
        <v>168</v>
      </c>
      <c r="B128" s="103" t="s">
        <v>170</v>
      </c>
      <c r="C128" s="6"/>
      <c r="D128" s="212"/>
      <c r="E128" s="164"/>
      <c r="F128" s="150"/>
      <c r="G128" s="173"/>
      <c r="H128" s="173"/>
    </row>
    <row r="129" spans="1:8" s="174" customFormat="1" ht="12" x14ac:dyDescent="0.2">
      <c r="A129" s="189" t="s">
        <v>38</v>
      </c>
      <c r="B129" s="106" t="s">
        <v>139</v>
      </c>
      <c r="C129" s="104" t="s">
        <v>34</v>
      </c>
      <c r="D129" s="105">
        <v>387</v>
      </c>
      <c r="E129" s="151"/>
      <c r="F129" s="148">
        <f>ROUND(D129*E129,2)</f>
        <v>0</v>
      </c>
      <c r="G129" s="173"/>
      <c r="H129" s="173"/>
    </row>
    <row r="130" spans="1:8" s="174" customFormat="1" ht="12" x14ac:dyDescent="0.2">
      <c r="A130" s="189" t="s">
        <v>39</v>
      </c>
      <c r="B130" s="106" t="s">
        <v>140</v>
      </c>
      <c r="C130" s="104" t="s">
        <v>50</v>
      </c>
      <c r="D130" s="105">
        <v>7700</v>
      </c>
      <c r="E130" s="151"/>
      <c r="F130" s="148">
        <f>ROUND(D130*E130,2)</f>
        <v>0</v>
      </c>
      <c r="G130" s="173"/>
      <c r="H130" s="173"/>
    </row>
    <row r="131" spans="1:8" s="174" customFormat="1" ht="12" x14ac:dyDescent="0.2">
      <c r="A131" s="189" t="s">
        <v>40</v>
      </c>
      <c r="B131" s="121" t="s">
        <v>167</v>
      </c>
      <c r="C131" s="191" t="s">
        <v>47</v>
      </c>
      <c r="D131" s="105">
        <v>2485</v>
      </c>
      <c r="E131" s="151"/>
      <c r="F131" s="148">
        <f t="shared" ref="F131" si="22">ROUND(D131*E131,2)</f>
        <v>0</v>
      </c>
      <c r="G131" s="173"/>
      <c r="H131" s="173"/>
    </row>
    <row r="132" spans="1:8" s="174" customFormat="1" ht="12" x14ac:dyDescent="0.2">
      <c r="A132" s="189"/>
      <c r="B132" s="102"/>
      <c r="C132" s="6"/>
      <c r="D132" s="212"/>
      <c r="E132" s="164"/>
      <c r="F132" s="150"/>
      <c r="G132" s="173"/>
      <c r="H132" s="173"/>
    </row>
    <row r="133" spans="1:8" s="174" customFormat="1" ht="36" x14ac:dyDescent="0.2">
      <c r="A133" s="189" t="s">
        <v>169</v>
      </c>
      <c r="B133" s="95" t="s">
        <v>104</v>
      </c>
      <c r="C133" s="104"/>
      <c r="D133" s="89"/>
      <c r="E133" s="151"/>
      <c r="F133" s="182" t="str">
        <f t="shared" ref="F133" si="23">IF(ROUND(D133*E133,2)=0,"",(ROUND(D133*E133,2)))</f>
        <v/>
      </c>
      <c r="G133" s="173"/>
      <c r="H133" s="173"/>
    </row>
    <row r="134" spans="1:8" s="174" customFormat="1" ht="12" x14ac:dyDescent="0.2">
      <c r="A134" s="189" t="s">
        <v>38</v>
      </c>
      <c r="B134" s="95" t="s">
        <v>105</v>
      </c>
      <c r="C134" s="104" t="s">
        <v>52</v>
      </c>
      <c r="D134" s="89">
        <v>0.5</v>
      </c>
      <c r="E134" s="151"/>
      <c r="F134" s="148">
        <f t="shared" ref="F134:F135" si="24">ROUND(D134*E134,2)</f>
        <v>0</v>
      </c>
      <c r="G134" s="173"/>
      <c r="H134" s="173"/>
    </row>
    <row r="135" spans="1:8" s="174" customFormat="1" ht="12" x14ac:dyDescent="0.2">
      <c r="A135" s="189" t="s">
        <v>39</v>
      </c>
      <c r="B135" s="95" t="s">
        <v>106</v>
      </c>
      <c r="C135" s="104" t="s">
        <v>34</v>
      </c>
      <c r="D135" s="89">
        <v>3</v>
      </c>
      <c r="E135" s="151"/>
      <c r="F135" s="148">
        <f t="shared" si="24"/>
        <v>0</v>
      </c>
      <c r="G135" s="173"/>
      <c r="H135" s="173"/>
    </row>
    <row r="136" spans="1:8" s="174" customFormat="1" ht="12" x14ac:dyDescent="0.2">
      <c r="A136" s="189"/>
      <c r="B136" s="95"/>
      <c r="C136" s="104"/>
      <c r="D136" s="89"/>
      <c r="E136" s="151"/>
      <c r="F136" s="148"/>
      <c r="G136" s="173"/>
      <c r="H136" s="173"/>
    </row>
    <row r="137" spans="1:8" s="174" customFormat="1" ht="120" x14ac:dyDescent="0.2">
      <c r="A137" s="189" t="s">
        <v>188</v>
      </c>
      <c r="B137" s="121" t="s">
        <v>187</v>
      </c>
      <c r="C137" s="104"/>
      <c r="D137" s="89"/>
      <c r="E137" s="151"/>
      <c r="F137" s="148"/>
      <c r="G137" s="173"/>
      <c r="H137" s="173"/>
    </row>
    <row r="138" spans="1:8" s="174" customFormat="1" ht="12" x14ac:dyDescent="0.2">
      <c r="A138" s="189" t="s">
        <v>38</v>
      </c>
      <c r="B138" s="200" t="s">
        <v>189</v>
      </c>
      <c r="C138" s="191" t="s">
        <v>50</v>
      </c>
      <c r="D138" s="184">
        <v>4</v>
      </c>
      <c r="E138" s="151"/>
      <c r="F138" s="148">
        <f t="shared" ref="F138" si="25">ROUND(D138*E138,2)</f>
        <v>0</v>
      </c>
      <c r="G138" s="173"/>
      <c r="H138" s="173"/>
    </row>
    <row r="139" spans="1:8" s="174" customFormat="1" ht="12" x14ac:dyDescent="0.2">
      <c r="A139" s="189"/>
      <c r="B139" s="95"/>
      <c r="C139" s="104"/>
      <c r="D139" s="89"/>
      <c r="E139" s="151"/>
      <c r="F139" s="148"/>
      <c r="G139" s="173"/>
      <c r="H139" s="173"/>
    </row>
    <row r="140" spans="1:8" s="174" customFormat="1" ht="12" x14ac:dyDescent="0.2">
      <c r="A140" s="116"/>
      <c r="B140" s="117" t="s">
        <v>171</v>
      </c>
      <c r="C140" s="118"/>
      <c r="D140" s="119"/>
      <c r="E140" s="151"/>
      <c r="F140" s="183">
        <f>SUM(F115:F139)</f>
        <v>0</v>
      </c>
      <c r="G140" s="173"/>
      <c r="H140" s="173"/>
    </row>
    <row r="141" spans="1:8" s="174" customFormat="1" ht="12" x14ac:dyDescent="0.2">
      <c r="A141" s="189"/>
      <c r="B141" s="200"/>
      <c r="C141" s="191"/>
      <c r="D141" s="184"/>
      <c r="E141" s="151"/>
      <c r="F141" s="184"/>
      <c r="G141" s="173"/>
      <c r="H141" s="173"/>
    </row>
    <row r="142" spans="1:8" s="174" customFormat="1" ht="12" x14ac:dyDescent="0.2">
      <c r="A142" s="84"/>
      <c r="B142" s="87" t="s">
        <v>172</v>
      </c>
      <c r="C142" s="88"/>
      <c r="D142" s="89"/>
      <c r="E142" s="151"/>
      <c r="F142" s="112"/>
      <c r="G142" s="173"/>
      <c r="H142" s="173"/>
    </row>
    <row r="143" spans="1:8" s="174" customFormat="1" ht="12" x14ac:dyDescent="0.2">
      <c r="A143" s="84"/>
      <c r="B143" s="87"/>
      <c r="C143" s="88"/>
      <c r="D143" s="89"/>
      <c r="E143" s="151"/>
      <c r="F143" s="112"/>
      <c r="G143" s="173"/>
      <c r="H143" s="173"/>
    </row>
    <row r="144" spans="1:8" s="174" customFormat="1" ht="12" x14ac:dyDescent="0.2">
      <c r="A144" s="84"/>
      <c r="B144" s="215" t="s">
        <v>71</v>
      </c>
      <c r="C144" s="88"/>
      <c r="D144" s="89"/>
      <c r="E144" s="151"/>
      <c r="F144" s="112"/>
      <c r="G144" s="173"/>
      <c r="H144" s="173"/>
    </row>
    <row r="145" spans="1:8" s="174" customFormat="1" ht="367.5" customHeight="1" x14ac:dyDescent="0.2">
      <c r="A145" s="84"/>
      <c r="B145" s="215"/>
      <c r="C145" s="88"/>
      <c r="D145" s="89"/>
      <c r="E145" s="151"/>
      <c r="F145" s="112"/>
      <c r="G145" s="173"/>
      <c r="H145" s="173"/>
    </row>
    <row r="146" spans="1:8" s="174" customFormat="1" ht="12" x14ac:dyDescent="0.2">
      <c r="A146" s="84"/>
      <c r="B146" s="91"/>
      <c r="C146" s="88"/>
      <c r="D146" s="89"/>
      <c r="E146" s="151"/>
      <c r="F146" s="112"/>
      <c r="G146" s="173"/>
      <c r="H146" s="173"/>
    </row>
    <row r="147" spans="1:8" s="174" customFormat="1" ht="144" x14ac:dyDescent="0.2">
      <c r="A147" s="189" t="s">
        <v>89</v>
      </c>
      <c r="B147" s="213" t="s">
        <v>173</v>
      </c>
      <c r="C147" s="104" t="s">
        <v>49</v>
      </c>
      <c r="D147" s="105">
        <v>136</v>
      </c>
      <c r="E147" s="151"/>
      <c r="F147" s="148">
        <f t="shared" ref="F147" si="26">ROUND(D147*E147,2)</f>
        <v>0</v>
      </c>
      <c r="G147" s="173"/>
      <c r="H147" s="173"/>
    </row>
    <row r="148" spans="1:8" s="174" customFormat="1" ht="12" x14ac:dyDescent="0.2">
      <c r="A148" s="84"/>
      <c r="B148" s="91"/>
      <c r="C148" s="88"/>
      <c r="D148" s="89"/>
      <c r="E148" s="151"/>
      <c r="F148" s="112"/>
      <c r="G148" s="173"/>
      <c r="H148" s="173"/>
    </row>
    <row r="149" spans="1:8" s="174" customFormat="1" ht="12" x14ac:dyDescent="0.2">
      <c r="A149" s="189" t="s">
        <v>90</v>
      </c>
      <c r="B149" s="121" t="s">
        <v>174</v>
      </c>
      <c r="C149" s="88"/>
      <c r="D149" s="89"/>
      <c r="E149" s="151"/>
      <c r="F149" s="112"/>
      <c r="G149" s="173"/>
      <c r="H149" s="173"/>
    </row>
    <row r="150" spans="1:8" s="174" customFormat="1" ht="180" x14ac:dyDescent="0.2">
      <c r="A150" s="84"/>
      <c r="B150" s="121" t="s">
        <v>175</v>
      </c>
      <c r="C150" s="104" t="s">
        <v>49</v>
      </c>
      <c r="D150" s="105">
        <v>136</v>
      </c>
      <c r="E150" s="151"/>
      <c r="F150" s="148">
        <f t="shared" ref="F150" si="27">ROUND(D150*E150,2)</f>
        <v>0</v>
      </c>
      <c r="G150" s="173"/>
      <c r="H150" s="173"/>
    </row>
    <row r="151" spans="1:8" s="174" customFormat="1" ht="12" x14ac:dyDescent="0.2">
      <c r="A151" s="86"/>
      <c r="B151" s="87"/>
      <c r="C151" s="88"/>
      <c r="D151" s="89"/>
      <c r="E151" s="151"/>
      <c r="F151" s="109"/>
      <c r="G151" s="173"/>
      <c r="H151" s="173"/>
    </row>
    <row r="152" spans="1:8" s="178" customFormat="1" ht="36" x14ac:dyDescent="0.2">
      <c r="A152" s="189" t="s">
        <v>91</v>
      </c>
      <c r="B152" s="124" t="s">
        <v>176</v>
      </c>
      <c r="C152" s="125"/>
      <c r="D152" s="126"/>
      <c r="E152" s="151"/>
      <c r="F152" s="122"/>
      <c r="G152" s="177"/>
      <c r="H152" s="177"/>
    </row>
    <row r="153" spans="1:8" s="178" customFormat="1" ht="132" x14ac:dyDescent="0.2">
      <c r="A153" s="189" t="s">
        <v>38</v>
      </c>
      <c r="B153" s="132" t="s">
        <v>107</v>
      </c>
      <c r="C153" s="104" t="s">
        <v>34</v>
      </c>
      <c r="D153" s="105">
        <v>136</v>
      </c>
      <c r="E153" s="151"/>
      <c r="F153" s="148">
        <f t="shared" ref="F153:F154" si="28">ROUND(D153*E153,2)</f>
        <v>0</v>
      </c>
      <c r="G153" s="177"/>
      <c r="H153" s="177"/>
    </row>
    <row r="154" spans="1:8" s="178" customFormat="1" ht="137.44999999999999" customHeight="1" x14ac:dyDescent="0.2">
      <c r="A154" s="189" t="s">
        <v>39</v>
      </c>
      <c r="B154" s="132" t="s">
        <v>109</v>
      </c>
      <c r="C154" s="104" t="s">
        <v>34</v>
      </c>
      <c r="D154" s="105">
        <v>1360</v>
      </c>
      <c r="E154" s="151"/>
      <c r="F154" s="148">
        <f t="shared" si="28"/>
        <v>0</v>
      </c>
      <c r="G154" s="177"/>
      <c r="H154" s="177"/>
    </row>
    <row r="155" spans="1:8" s="178" customFormat="1" ht="12" x14ac:dyDescent="0.2">
      <c r="A155" s="189"/>
      <c r="B155" s="121"/>
      <c r="C155" s="113"/>
      <c r="D155" s="89"/>
      <c r="E155" s="151"/>
      <c r="F155" s="122"/>
      <c r="G155" s="177"/>
      <c r="H155" s="177"/>
    </row>
    <row r="156" spans="1:8" s="174" customFormat="1" ht="86.25" customHeight="1" x14ac:dyDescent="0.2">
      <c r="A156" s="209" t="s">
        <v>118</v>
      </c>
      <c r="B156" s="200" t="s">
        <v>112</v>
      </c>
      <c r="C156" s="85"/>
      <c r="D156" s="85"/>
      <c r="E156" s="151"/>
      <c r="F156" s="123"/>
      <c r="G156" s="173"/>
      <c r="H156" s="173"/>
    </row>
    <row r="157" spans="1:8" s="174" customFormat="1" ht="12" x14ac:dyDescent="0.2">
      <c r="A157" s="189" t="s">
        <v>38</v>
      </c>
      <c r="B157" s="200" t="s">
        <v>96</v>
      </c>
      <c r="C157" s="191" t="s">
        <v>34</v>
      </c>
      <c r="D157" s="184">
        <v>1546</v>
      </c>
      <c r="E157" s="151"/>
      <c r="F157" s="148">
        <f t="shared" ref="F157" si="29">ROUND(D157*E157,2)</f>
        <v>0</v>
      </c>
      <c r="G157" s="173"/>
      <c r="H157" s="173"/>
    </row>
    <row r="158" spans="1:8" s="174" customFormat="1" ht="12" x14ac:dyDescent="0.2">
      <c r="A158" s="189"/>
      <c r="B158" s="200"/>
      <c r="C158" s="191"/>
      <c r="D158" s="184"/>
      <c r="E158" s="151"/>
      <c r="F158" s="148"/>
      <c r="G158" s="173"/>
      <c r="H158" s="173"/>
    </row>
    <row r="159" spans="1:8" s="174" customFormat="1" ht="84" x14ac:dyDescent="0.2">
      <c r="A159" s="209" t="s">
        <v>120</v>
      </c>
      <c r="B159" s="200" t="s">
        <v>135</v>
      </c>
      <c r="C159" s="191"/>
      <c r="D159" s="184"/>
      <c r="E159" s="151"/>
      <c r="F159" s="148"/>
      <c r="G159" s="173"/>
      <c r="H159" s="173"/>
    </row>
    <row r="160" spans="1:8" s="174" customFormat="1" ht="24" x14ac:dyDescent="0.2">
      <c r="A160" s="189" t="s">
        <v>38</v>
      </c>
      <c r="B160" s="200" t="s">
        <v>137</v>
      </c>
      <c r="C160" s="191" t="s">
        <v>34</v>
      </c>
      <c r="D160" s="184">
        <v>93</v>
      </c>
      <c r="E160" s="151"/>
      <c r="F160" s="148">
        <f t="shared" ref="F160" si="30">ROUND(D160*E160,2)</f>
        <v>0</v>
      </c>
      <c r="G160" s="173"/>
      <c r="H160" s="173"/>
    </row>
    <row r="161" spans="1:8" s="174" customFormat="1" ht="12" x14ac:dyDescent="0.2">
      <c r="A161" s="189"/>
      <c r="B161" s="207"/>
      <c r="C161" s="191"/>
      <c r="D161" s="184"/>
      <c r="E161" s="151"/>
      <c r="F161" s="182"/>
      <c r="G161" s="173"/>
      <c r="H161" s="173"/>
    </row>
    <row r="162" spans="1:8" s="174" customFormat="1" ht="12" x14ac:dyDescent="0.2">
      <c r="A162" s="116"/>
      <c r="B162" s="117" t="s">
        <v>177</v>
      </c>
      <c r="C162" s="118"/>
      <c r="D162" s="119"/>
      <c r="E162" s="151"/>
      <c r="F162" s="183">
        <f>SUM(F152:F161)</f>
        <v>0</v>
      </c>
      <c r="G162" s="173"/>
      <c r="H162" s="173"/>
    </row>
    <row r="163" spans="1:8" s="174" customFormat="1" ht="12" x14ac:dyDescent="0.2">
      <c r="A163" s="189"/>
      <c r="B163" s="200"/>
      <c r="C163" s="191"/>
      <c r="D163" s="184"/>
      <c r="E163" s="151"/>
      <c r="F163" s="184"/>
      <c r="G163" s="173"/>
      <c r="H163" s="173"/>
    </row>
    <row r="164" spans="1:8" s="174" customFormat="1" ht="12" x14ac:dyDescent="0.2">
      <c r="A164" s="189"/>
      <c r="B164" s="200"/>
      <c r="C164" s="191"/>
      <c r="D164" s="184"/>
      <c r="E164" s="151"/>
      <c r="F164" s="184"/>
      <c r="G164" s="173"/>
      <c r="H164" s="173"/>
    </row>
    <row r="165" spans="1:8" s="174" customFormat="1" ht="12" x14ac:dyDescent="0.2">
      <c r="A165" s="189"/>
      <c r="B165" s="190" t="s">
        <v>178</v>
      </c>
      <c r="C165" s="191"/>
      <c r="D165" s="184"/>
      <c r="E165" s="151"/>
      <c r="F165" s="184"/>
      <c r="G165" s="173"/>
      <c r="H165" s="173"/>
    </row>
    <row r="166" spans="1:8" s="174" customFormat="1" ht="12" x14ac:dyDescent="0.2">
      <c r="A166" s="189"/>
      <c r="B166" s="200"/>
      <c r="C166" s="191"/>
      <c r="D166" s="184"/>
      <c r="E166" s="151"/>
      <c r="F166" s="184"/>
      <c r="G166" s="173"/>
      <c r="H166" s="173"/>
    </row>
    <row r="167" spans="1:8" s="174" customFormat="1" ht="12" x14ac:dyDescent="0.2">
      <c r="A167" s="189"/>
      <c r="B167" s="216" t="s">
        <v>179</v>
      </c>
      <c r="C167" s="191"/>
      <c r="D167" s="184"/>
      <c r="E167" s="151"/>
      <c r="F167" s="184"/>
      <c r="G167" s="173"/>
      <c r="H167" s="173"/>
    </row>
    <row r="168" spans="1:8" s="174" customFormat="1" ht="354.95" customHeight="1" x14ac:dyDescent="0.2">
      <c r="A168" s="189"/>
      <c r="B168" s="216"/>
      <c r="C168" s="191"/>
      <c r="D168" s="184"/>
      <c r="E168" s="151"/>
      <c r="F168" s="184"/>
      <c r="G168" s="173"/>
      <c r="H168" s="173"/>
    </row>
    <row r="169" spans="1:8" s="174" customFormat="1" ht="12" x14ac:dyDescent="0.2">
      <c r="A169" s="189"/>
      <c r="B169" s="200"/>
      <c r="C169" s="191"/>
      <c r="D169" s="184"/>
      <c r="E169" s="151"/>
      <c r="F169" s="184"/>
      <c r="G169" s="173"/>
      <c r="H169" s="173"/>
    </row>
    <row r="170" spans="1:8" s="174" customFormat="1" ht="60" x14ac:dyDescent="0.2">
      <c r="A170" s="86" t="s">
        <v>92</v>
      </c>
      <c r="B170" s="107" t="s">
        <v>180</v>
      </c>
      <c r="C170" s="104"/>
      <c r="D170" s="108"/>
      <c r="E170" s="151"/>
      <c r="F170" s="114"/>
      <c r="G170" s="173"/>
      <c r="H170" s="173"/>
    </row>
    <row r="171" spans="1:8" s="174" customFormat="1" ht="12" x14ac:dyDescent="0.2">
      <c r="A171" s="86"/>
      <c r="B171" s="107"/>
      <c r="C171" s="104" t="s">
        <v>34</v>
      </c>
      <c r="D171" s="114">
        <v>19</v>
      </c>
      <c r="E171" s="151"/>
      <c r="F171" s="148">
        <f t="shared" ref="F171" si="31">ROUND(D171*E171,2)</f>
        <v>0</v>
      </c>
      <c r="G171" s="173"/>
      <c r="H171" s="173"/>
    </row>
    <row r="172" spans="1:8" s="174" customFormat="1" ht="12" x14ac:dyDescent="0.2">
      <c r="A172" s="86"/>
      <c r="B172" s="107"/>
      <c r="C172" s="104"/>
      <c r="D172" s="114"/>
      <c r="E172" s="151"/>
      <c r="F172" s="148"/>
      <c r="G172" s="173"/>
      <c r="H172" s="173"/>
    </row>
    <row r="173" spans="1:8" s="174" customFormat="1" ht="12" x14ac:dyDescent="0.2">
      <c r="A173" s="86"/>
      <c r="B173" s="117" t="s">
        <v>181</v>
      </c>
      <c r="C173" s="118"/>
      <c r="D173" s="119"/>
      <c r="E173" s="151"/>
      <c r="F173" s="183">
        <f>SUM(F169:F172)</f>
        <v>0</v>
      </c>
      <c r="G173" s="173"/>
      <c r="H173" s="173"/>
    </row>
    <row r="174" spans="1:8" s="174" customFormat="1" ht="12" x14ac:dyDescent="0.2">
      <c r="A174" s="189"/>
      <c r="B174" s="200"/>
      <c r="C174" s="191"/>
      <c r="D174" s="184"/>
      <c r="E174" s="151"/>
      <c r="F174" s="184"/>
      <c r="G174" s="173"/>
      <c r="H174" s="173"/>
    </row>
    <row r="175" spans="1:8" s="174" customFormat="1" ht="12" x14ac:dyDescent="0.2">
      <c r="A175" s="189"/>
      <c r="B175" s="200"/>
      <c r="C175" s="191"/>
      <c r="D175" s="184"/>
      <c r="E175" s="151"/>
      <c r="F175" s="184"/>
      <c r="G175" s="173"/>
      <c r="H175" s="173"/>
    </row>
    <row r="176" spans="1:8" s="174" customFormat="1" ht="12" x14ac:dyDescent="0.2">
      <c r="A176" s="85"/>
      <c r="B176" s="190" t="s">
        <v>182</v>
      </c>
      <c r="C176" s="191"/>
      <c r="D176" s="184"/>
      <c r="E176" s="151"/>
      <c r="F176" s="184"/>
      <c r="G176" s="173"/>
      <c r="H176" s="173"/>
    </row>
    <row r="177" spans="1:8" s="174" customFormat="1" ht="12" x14ac:dyDescent="0.2">
      <c r="A177" s="85"/>
      <c r="B177" s="190"/>
      <c r="C177" s="191"/>
      <c r="D177" s="184"/>
      <c r="E177" s="151"/>
      <c r="F177" s="184"/>
      <c r="G177" s="173"/>
      <c r="H177" s="173"/>
    </row>
    <row r="178" spans="1:8" s="174" customFormat="1" ht="12" x14ac:dyDescent="0.2">
      <c r="A178" s="85"/>
      <c r="B178" s="216" t="s">
        <v>113</v>
      </c>
      <c r="C178" s="191"/>
      <c r="D178" s="184"/>
      <c r="E178" s="151"/>
      <c r="F178" s="184"/>
      <c r="G178" s="173"/>
      <c r="H178" s="173"/>
    </row>
    <row r="179" spans="1:8" s="174" customFormat="1" ht="226.5" customHeight="1" x14ac:dyDescent="0.2">
      <c r="A179" s="85"/>
      <c r="B179" s="216"/>
      <c r="C179" s="191"/>
      <c r="D179" s="184"/>
      <c r="E179" s="151"/>
      <c r="F179" s="184"/>
      <c r="G179" s="173"/>
      <c r="H179" s="173"/>
    </row>
    <row r="180" spans="1:8" s="174" customFormat="1" ht="12" x14ac:dyDescent="0.2">
      <c r="A180" s="85"/>
      <c r="B180" s="192"/>
      <c r="C180" s="191"/>
      <c r="D180" s="184"/>
      <c r="E180" s="151"/>
      <c r="F180" s="184"/>
      <c r="G180" s="173"/>
      <c r="H180" s="173"/>
    </row>
    <row r="181" spans="1:8" s="174" customFormat="1" ht="283.5" customHeight="1" x14ac:dyDescent="0.2">
      <c r="A181" s="85"/>
      <c r="B181" s="192" t="s">
        <v>114</v>
      </c>
      <c r="C181" s="191"/>
      <c r="D181" s="184"/>
      <c r="E181" s="151"/>
      <c r="F181" s="184"/>
      <c r="G181" s="173"/>
      <c r="H181" s="173"/>
    </row>
    <row r="182" spans="1:8" s="174" customFormat="1" ht="12" x14ac:dyDescent="0.2">
      <c r="A182" s="85"/>
      <c r="B182" s="192"/>
      <c r="C182" s="191"/>
      <c r="D182" s="184"/>
      <c r="E182" s="151"/>
      <c r="F182" s="184"/>
      <c r="G182" s="173"/>
      <c r="H182" s="173"/>
    </row>
    <row r="183" spans="1:8" s="174" customFormat="1" ht="25.5" x14ac:dyDescent="0.2">
      <c r="A183" s="189" t="s">
        <v>72</v>
      </c>
      <c r="B183" s="135" t="s">
        <v>115</v>
      </c>
      <c r="C183" s="191"/>
      <c r="D183" s="184"/>
      <c r="E183" s="151"/>
      <c r="F183" s="182"/>
      <c r="G183" s="173"/>
      <c r="H183" s="173"/>
    </row>
    <row r="184" spans="1:8" s="174" customFormat="1" ht="12" x14ac:dyDescent="0.2">
      <c r="A184" s="189" t="s">
        <v>116</v>
      </c>
      <c r="B184" s="135" t="s">
        <v>117</v>
      </c>
      <c r="C184" s="191" t="s">
        <v>34</v>
      </c>
      <c r="D184" s="184">
        <v>324</v>
      </c>
      <c r="E184" s="151"/>
      <c r="F184" s="148">
        <f t="shared" ref="F184" si="32">ROUND(D184*E184,2)</f>
        <v>0</v>
      </c>
      <c r="G184" s="173"/>
      <c r="H184" s="173"/>
    </row>
    <row r="185" spans="1:8" s="174" customFormat="1" ht="12" x14ac:dyDescent="0.2">
      <c r="A185" s="189"/>
      <c r="B185" s="135"/>
      <c r="C185" s="191"/>
      <c r="D185" s="184"/>
      <c r="E185" s="151"/>
      <c r="F185" s="148"/>
      <c r="G185" s="173"/>
      <c r="H185" s="173"/>
    </row>
    <row r="186" spans="1:8" s="174" customFormat="1" ht="60" x14ac:dyDescent="0.2">
      <c r="A186" s="189" t="s">
        <v>184</v>
      </c>
      <c r="B186" s="135" t="s">
        <v>119</v>
      </c>
      <c r="C186" s="191"/>
      <c r="D186" s="184"/>
      <c r="E186" s="151"/>
      <c r="F186" s="182"/>
      <c r="G186" s="173"/>
      <c r="H186" s="173"/>
    </row>
    <row r="187" spans="1:8" s="174" customFormat="1" ht="12" x14ac:dyDescent="0.2">
      <c r="A187" s="189"/>
      <c r="B187" s="135"/>
      <c r="C187" s="191" t="s">
        <v>34</v>
      </c>
      <c r="D187" s="184">
        <v>324</v>
      </c>
      <c r="E187" s="151"/>
      <c r="F187" s="148">
        <f t="shared" ref="F187" si="33">ROUND(D187*E187,2)</f>
        <v>0</v>
      </c>
      <c r="G187" s="173"/>
      <c r="H187" s="173"/>
    </row>
    <row r="188" spans="1:8" s="174" customFormat="1" ht="12" x14ac:dyDescent="0.2">
      <c r="A188" s="189"/>
      <c r="B188" s="135"/>
      <c r="C188" s="191"/>
      <c r="D188" s="184"/>
      <c r="E188" s="151"/>
      <c r="F188" s="148"/>
      <c r="G188" s="173"/>
      <c r="H188" s="173"/>
    </row>
    <row r="189" spans="1:8" s="174" customFormat="1" ht="36" x14ac:dyDescent="0.2">
      <c r="A189" s="189" t="s">
        <v>185</v>
      </c>
      <c r="B189" s="135" t="s">
        <v>183</v>
      </c>
      <c r="C189" s="214" t="s">
        <v>34</v>
      </c>
      <c r="D189" s="212">
        <v>372</v>
      </c>
      <c r="E189" s="164"/>
      <c r="F189" s="150">
        <f t="shared" ref="F189" si="34">ROUND(D189*E189,2)</f>
        <v>0</v>
      </c>
      <c r="G189" s="173"/>
      <c r="H189" s="173"/>
    </row>
    <row r="190" spans="1:8" s="174" customFormat="1" ht="12" x14ac:dyDescent="0.2">
      <c r="A190" s="189"/>
      <c r="B190" s="135"/>
      <c r="C190" s="191"/>
      <c r="D190" s="184"/>
      <c r="E190" s="151"/>
      <c r="F190" s="148"/>
      <c r="G190" s="173"/>
      <c r="H190" s="173"/>
    </row>
    <row r="191" spans="1:8" s="178" customFormat="1" ht="12" x14ac:dyDescent="0.2">
      <c r="A191" s="116"/>
      <c r="B191" s="117" t="s">
        <v>186</v>
      </c>
      <c r="C191" s="118"/>
      <c r="D191" s="119"/>
      <c r="E191" s="151"/>
      <c r="F191" s="183">
        <f>SUM(F183:F190)</f>
        <v>0</v>
      </c>
      <c r="G191" s="177"/>
      <c r="H191" s="177"/>
    </row>
    <row r="192" spans="1:8" s="178" customFormat="1" ht="12" x14ac:dyDescent="0.2">
      <c r="A192" s="116"/>
      <c r="B192" s="90"/>
      <c r="C192" s="100"/>
      <c r="D192" s="89"/>
      <c r="E192" s="151"/>
      <c r="F192" s="112"/>
      <c r="G192" s="177"/>
      <c r="H192" s="177"/>
    </row>
    <row r="193" spans="1:8" s="178" customFormat="1" ht="12" x14ac:dyDescent="0.2">
      <c r="A193" s="116"/>
      <c r="B193" s="90"/>
      <c r="C193" s="100"/>
      <c r="D193" s="89"/>
      <c r="E193" s="151"/>
      <c r="F193" s="112"/>
      <c r="G193" s="177"/>
      <c r="H193" s="177"/>
    </row>
    <row r="194" spans="1:8" s="178" customFormat="1" ht="12" x14ac:dyDescent="0.2">
      <c r="A194" s="85"/>
      <c r="B194" s="190" t="s">
        <v>190</v>
      </c>
      <c r="C194" s="191"/>
      <c r="D194" s="184"/>
      <c r="E194" s="151"/>
      <c r="F194" s="184"/>
      <c r="G194" s="177"/>
      <c r="H194" s="177"/>
    </row>
    <row r="195" spans="1:8" s="178" customFormat="1" ht="12" x14ac:dyDescent="0.2">
      <c r="A195" s="85"/>
      <c r="B195" s="190"/>
      <c r="C195" s="191"/>
      <c r="D195" s="184"/>
      <c r="E195" s="151"/>
      <c r="F195" s="184"/>
      <c r="G195" s="177"/>
      <c r="H195" s="177"/>
    </row>
    <row r="196" spans="1:8" s="178" customFormat="1" ht="283.5" customHeight="1" x14ac:dyDescent="0.2">
      <c r="A196" s="85"/>
      <c r="B196" s="192" t="s">
        <v>73</v>
      </c>
      <c r="C196" s="191"/>
      <c r="D196" s="184"/>
      <c r="E196" s="151"/>
      <c r="F196" s="184"/>
      <c r="G196" s="177"/>
      <c r="H196" s="177"/>
    </row>
    <row r="197" spans="1:8" s="178" customFormat="1" ht="12" x14ac:dyDescent="0.2">
      <c r="A197" s="85"/>
      <c r="B197" s="190"/>
      <c r="C197" s="191"/>
      <c r="D197" s="184"/>
      <c r="E197" s="151"/>
      <c r="F197" s="184"/>
      <c r="G197" s="177"/>
      <c r="H197" s="177"/>
    </row>
    <row r="198" spans="1:8" s="174" customFormat="1" ht="72" x14ac:dyDescent="0.2">
      <c r="A198" s="189" t="s">
        <v>74</v>
      </c>
      <c r="B198" s="102" t="s">
        <v>121</v>
      </c>
      <c r="C198" s="104"/>
      <c r="D198" s="108"/>
      <c r="E198" s="151"/>
      <c r="F198" s="182"/>
      <c r="G198" s="173"/>
      <c r="H198" s="173"/>
    </row>
    <row r="199" spans="1:8" s="174" customFormat="1" ht="12" x14ac:dyDescent="0.2">
      <c r="A199" s="189"/>
      <c r="B199" s="103"/>
      <c r="C199" s="104" t="s">
        <v>49</v>
      </c>
      <c r="D199" s="105">
        <v>77</v>
      </c>
      <c r="E199" s="151"/>
      <c r="F199" s="148">
        <f t="shared" ref="F199" si="35">ROUND(D199*E199,2)</f>
        <v>0</v>
      </c>
      <c r="G199" s="173"/>
      <c r="H199" s="173"/>
    </row>
    <row r="200" spans="1:8" s="174" customFormat="1" ht="12" x14ac:dyDescent="0.2">
      <c r="A200" s="189"/>
      <c r="B200" s="103"/>
      <c r="C200" s="104"/>
      <c r="D200" s="105"/>
      <c r="E200" s="151"/>
      <c r="F200" s="182"/>
      <c r="G200" s="173"/>
      <c r="H200" s="173"/>
    </row>
    <row r="201" spans="1:8" s="178" customFormat="1" ht="12" x14ac:dyDescent="0.2">
      <c r="A201" s="116"/>
      <c r="B201" s="117" t="s">
        <v>191</v>
      </c>
      <c r="C201" s="118"/>
      <c r="D201" s="119"/>
      <c r="E201" s="151"/>
      <c r="F201" s="183">
        <f>SUM(F198:F200)</f>
        <v>0</v>
      </c>
      <c r="G201" s="177"/>
      <c r="H201" s="177"/>
    </row>
    <row r="202" spans="1:8" s="178" customFormat="1" ht="12" x14ac:dyDescent="0.2">
      <c r="A202" s="116"/>
      <c r="B202" s="87"/>
      <c r="C202" s="100"/>
      <c r="D202" s="89"/>
      <c r="E202" s="151"/>
      <c r="F202" s="185"/>
      <c r="G202" s="177"/>
      <c r="H202" s="177"/>
    </row>
    <row r="203" spans="1:8" s="178" customFormat="1" ht="12" x14ac:dyDescent="0.2">
      <c r="A203" s="116"/>
      <c r="B203" s="190"/>
      <c r="C203" s="191"/>
      <c r="D203" s="184"/>
      <c r="E203" s="151"/>
      <c r="F203" s="184"/>
      <c r="G203" s="177"/>
      <c r="H203" s="177"/>
    </row>
    <row r="204" spans="1:8" s="178" customFormat="1" ht="12" x14ac:dyDescent="0.2">
      <c r="A204" s="116"/>
      <c r="B204" s="190" t="s">
        <v>192</v>
      </c>
      <c r="C204" s="191"/>
      <c r="D204" s="184"/>
      <c r="E204" s="151"/>
      <c r="F204" s="184"/>
      <c r="G204" s="177"/>
      <c r="H204" s="177"/>
    </row>
    <row r="205" spans="1:8" s="178" customFormat="1" ht="12" x14ac:dyDescent="0.2">
      <c r="A205" s="116"/>
      <c r="B205" s="190"/>
      <c r="C205" s="191"/>
      <c r="D205" s="184"/>
      <c r="E205" s="151"/>
      <c r="F205" s="184"/>
      <c r="G205" s="177"/>
      <c r="H205" s="177"/>
    </row>
    <row r="206" spans="1:8" s="178" customFormat="1" ht="276" x14ac:dyDescent="0.2">
      <c r="A206" s="116"/>
      <c r="B206" s="192" t="s">
        <v>193</v>
      </c>
      <c r="C206" s="191"/>
      <c r="D206" s="184"/>
      <c r="E206" s="151"/>
      <c r="F206" s="184"/>
      <c r="G206" s="177"/>
      <c r="H206" s="177"/>
    </row>
    <row r="207" spans="1:8" s="178" customFormat="1" ht="12" x14ac:dyDescent="0.2">
      <c r="A207" s="116"/>
      <c r="B207" s="190"/>
      <c r="C207" s="191"/>
      <c r="D207" s="184"/>
      <c r="E207" s="151"/>
      <c r="F207" s="184"/>
      <c r="G207" s="177"/>
      <c r="H207" s="177"/>
    </row>
    <row r="208" spans="1:8" s="178" customFormat="1" ht="38.1" customHeight="1" x14ac:dyDescent="0.2">
      <c r="A208" s="189" t="s">
        <v>127</v>
      </c>
      <c r="B208" s="95" t="s">
        <v>194</v>
      </c>
      <c r="C208" s="191"/>
      <c r="D208" s="184"/>
      <c r="E208" s="151"/>
      <c r="F208" s="182"/>
      <c r="G208" s="177"/>
      <c r="H208" s="177"/>
    </row>
    <row r="209" spans="1:8" s="178" customFormat="1" ht="12" x14ac:dyDescent="0.2">
      <c r="A209" s="189"/>
      <c r="B209" s="93"/>
      <c r="C209" s="104" t="s">
        <v>34</v>
      </c>
      <c r="D209" s="89">
        <v>189</v>
      </c>
      <c r="E209" s="151"/>
      <c r="F209" s="148">
        <f t="shared" ref="F209" si="36">ROUND(D209*E209,2)</f>
        <v>0</v>
      </c>
      <c r="G209" s="177"/>
      <c r="H209" s="177"/>
    </row>
    <row r="210" spans="1:8" s="178" customFormat="1" ht="12" x14ac:dyDescent="0.2">
      <c r="A210" s="189"/>
      <c r="B210" s="93"/>
      <c r="C210" s="104"/>
      <c r="D210" s="89"/>
      <c r="E210" s="151"/>
      <c r="F210" s="148"/>
      <c r="G210" s="177"/>
      <c r="H210" s="177"/>
    </row>
    <row r="211" spans="1:8" s="178" customFormat="1" ht="84" x14ac:dyDescent="0.2">
      <c r="A211" s="189" t="s">
        <v>197</v>
      </c>
      <c r="B211" s="95" t="s">
        <v>201</v>
      </c>
      <c r="C211" s="125"/>
      <c r="D211" s="138"/>
      <c r="E211" s="151"/>
      <c r="F211" s="109"/>
      <c r="G211" s="177"/>
      <c r="H211" s="177"/>
    </row>
    <row r="212" spans="1:8" s="178" customFormat="1" ht="13.5" x14ac:dyDescent="0.2">
      <c r="A212" s="116"/>
      <c r="B212" s="111"/>
      <c r="C212" s="104" t="s">
        <v>196</v>
      </c>
      <c r="D212" s="89">
        <v>142</v>
      </c>
      <c r="E212" s="151"/>
      <c r="F212" s="148">
        <f t="shared" ref="F212" si="37">ROUND(D212*E212,2)</f>
        <v>0</v>
      </c>
      <c r="G212" s="177"/>
      <c r="H212" s="177"/>
    </row>
    <row r="213" spans="1:8" s="178" customFormat="1" ht="12" x14ac:dyDescent="0.2">
      <c r="A213" s="189"/>
      <c r="B213" s="93"/>
      <c r="C213" s="104"/>
      <c r="D213" s="89"/>
      <c r="E213" s="151"/>
      <c r="F213" s="148"/>
      <c r="G213" s="177"/>
      <c r="H213" s="177"/>
    </row>
    <row r="214" spans="1:8" s="178" customFormat="1" ht="72" x14ac:dyDescent="0.2">
      <c r="A214" s="189" t="s">
        <v>199</v>
      </c>
      <c r="B214" s="95" t="s">
        <v>198</v>
      </c>
      <c r="C214" s="125"/>
      <c r="D214" s="89"/>
      <c r="E214" s="151"/>
      <c r="F214" s="105"/>
      <c r="G214" s="177"/>
      <c r="H214" s="177"/>
    </row>
    <row r="215" spans="1:8" s="178" customFormat="1" ht="12" x14ac:dyDescent="0.2">
      <c r="A215" s="116"/>
      <c r="B215" s="111"/>
      <c r="C215" s="104" t="s">
        <v>49</v>
      </c>
      <c r="D215" s="89">
        <v>84</v>
      </c>
      <c r="E215" s="151"/>
      <c r="F215" s="148">
        <f t="shared" ref="F215" si="38">ROUND(D215*E215,2)</f>
        <v>0</v>
      </c>
      <c r="G215" s="177"/>
      <c r="H215" s="177"/>
    </row>
    <row r="216" spans="1:8" s="178" customFormat="1" ht="12" x14ac:dyDescent="0.2">
      <c r="A216" s="189"/>
      <c r="B216" s="93"/>
      <c r="C216" s="104"/>
      <c r="D216" s="89"/>
      <c r="E216" s="151"/>
      <c r="F216" s="148"/>
      <c r="G216" s="177"/>
      <c r="H216" s="177"/>
    </row>
    <row r="217" spans="1:8" s="178" customFormat="1" ht="12" x14ac:dyDescent="0.2">
      <c r="A217" s="116"/>
      <c r="B217" s="117" t="s">
        <v>195</v>
      </c>
      <c r="C217" s="118"/>
      <c r="D217" s="119"/>
      <c r="E217" s="151"/>
      <c r="F217" s="183">
        <f>SUM(F208:F215)</f>
        <v>0</v>
      </c>
      <c r="G217" s="177"/>
      <c r="H217" s="177"/>
    </row>
    <row r="218" spans="1:8" s="178" customFormat="1" ht="12" x14ac:dyDescent="0.2">
      <c r="A218" s="116"/>
      <c r="B218" s="87"/>
      <c r="C218" s="100"/>
      <c r="D218" s="89"/>
      <c r="E218" s="151"/>
      <c r="F218" s="185"/>
      <c r="G218" s="177"/>
      <c r="H218" s="177"/>
    </row>
    <row r="219" spans="1:8" s="178" customFormat="1" ht="12" x14ac:dyDescent="0.2">
      <c r="A219" s="116"/>
      <c r="B219" s="87"/>
      <c r="C219" s="100"/>
      <c r="D219" s="89"/>
      <c r="E219" s="151"/>
      <c r="F219" s="185"/>
      <c r="G219" s="177"/>
      <c r="H219" s="177"/>
    </row>
    <row r="220" spans="1:8" s="178" customFormat="1" ht="12" x14ac:dyDescent="0.2">
      <c r="A220" s="116"/>
      <c r="B220" s="190" t="s">
        <v>200</v>
      </c>
      <c r="C220" s="100"/>
      <c r="D220" s="89"/>
      <c r="E220" s="151"/>
      <c r="F220" s="185"/>
      <c r="G220" s="177"/>
      <c r="H220" s="177"/>
    </row>
    <row r="221" spans="1:8" s="178" customFormat="1" ht="12" x14ac:dyDescent="0.2">
      <c r="A221" s="116"/>
      <c r="B221" s="87"/>
      <c r="C221" s="100"/>
      <c r="D221" s="89"/>
      <c r="E221" s="151"/>
      <c r="F221" s="185"/>
      <c r="G221" s="177"/>
      <c r="H221" s="177"/>
    </row>
    <row r="222" spans="1:8" s="178" customFormat="1" ht="312" x14ac:dyDescent="0.2">
      <c r="A222" s="116"/>
      <c r="B222" s="192" t="s">
        <v>122</v>
      </c>
      <c r="C222" s="100"/>
      <c r="D222" s="89"/>
      <c r="E222" s="151"/>
      <c r="F222" s="185"/>
      <c r="G222" s="177"/>
      <c r="H222" s="177"/>
    </row>
    <row r="223" spans="1:8" s="178" customFormat="1" ht="12" x14ac:dyDescent="0.2">
      <c r="A223" s="116"/>
      <c r="B223" s="87"/>
      <c r="C223" s="100"/>
      <c r="D223" s="89"/>
      <c r="E223" s="151"/>
      <c r="F223" s="185"/>
      <c r="G223" s="177"/>
      <c r="H223" s="177"/>
    </row>
    <row r="224" spans="1:8" s="178" customFormat="1" ht="120" x14ac:dyDescent="0.2">
      <c r="A224" s="189" t="s">
        <v>202</v>
      </c>
      <c r="B224" s="193" t="s">
        <v>241</v>
      </c>
      <c r="C224" s="191"/>
      <c r="D224" s="184"/>
      <c r="E224" s="151"/>
      <c r="F224" s="182"/>
      <c r="G224" s="177"/>
      <c r="H224" s="177"/>
    </row>
    <row r="225" spans="1:8" s="178" customFormat="1" ht="12" x14ac:dyDescent="0.2">
      <c r="A225" s="189"/>
      <c r="B225" s="193"/>
      <c r="C225" s="191" t="s">
        <v>34</v>
      </c>
      <c r="D225" s="184">
        <v>50</v>
      </c>
      <c r="E225" s="151"/>
      <c r="F225" s="148">
        <f t="shared" ref="F225" si="39">ROUND(D225*E225,2)</f>
        <v>0</v>
      </c>
      <c r="G225" s="177"/>
      <c r="H225" s="177"/>
    </row>
    <row r="226" spans="1:8" s="178" customFormat="1" ht="12" x14ac:dyDescent="0.2">
      <c r="A226" s="189"/>
      <c r="B226" s="193"/>
      <c r="C226" s="191"/>
      <c r="D226" s="184"/>
      <c r="E226" s="151"/>
      <c r="F226" s="148"/>
      <c r="G226" s="177"/>
      <c r="H226" s="177"/>
    </row>
    <row r="227" spans="1:8" s="178" customFormat="1" ht="120" x14ac:dyDescent="0.2">
      <c r="A227" s="189" t="s">
        <v>203</v>
      </c>
      <c r="B227" s="193" t="s">
        <v>242</v>
      </c>
      <c r="C227" s="191"/>
      <c r="D227" s="184"/>
      <c r="E227" s="151"/>
      <c r="F227" s="182"/>
      <c r="G227" s="177"/>
      <c r="H227" s="177"/>
    </row>
    <row r="228" spans="1:8" s="178" customFormat="1" ht="12" x14ac:dyDescent="0.2">
      <c r="A228" s="189"/>
      <c r="B228" s="193"/>
      <c r="C228" s="191" t="s">
        <v>34</v>
      </c>
      <c r="D228" s="184">
        <v>47</v>
      </c>
      <c r="E228" s="151"/>
      <c r="F228" s="148">
        <f t="shared" ref="F228" si="40">ROUND(D228*E228,2)</f>
        <v>0</v>
      </c>
      <c r="G228" s="177"/>
      <c r="H228" s="177"/>
    </row>
    <row r="229" spans="1:8" s="178" customFormat="1" ht="12" x14ac:dyDescent="0.2">
      <c r="A229" s="189"/>
      <c r="B229" s="193"/>
      <c r="C229" s="191"/>
      <c r="D229" s="184"/>
      <c r="E229" s="151"/>
      <c r="F229" s="182"/>
      <c r="G229" s="177"/>
      <c r="H229" s="177"/>
    </row>
    <row r="230" spans="1:8" s="178" customFormat="1" ht="12" x14ac:dyDescent="0.2">
      <c r="A230" s="116"/>
      <c r="B230" s="117" t="s">
        <v>204</v>
      </c>
      <c r="C230" s="118"/>
      <c r="D230" s="119"/>
      <c r="E230" s="151"/>
      <c r="F230" s="183">
        <f>SUM(F224:F228)</f>
        <v>0</v>
      </c>
      <c r="G230" s="177"/>
      <c r="H230" s="177"/>
    </row>
    <row r="231" spans="1:8" s="178" customFormat="1" ht="12" x14ac:dyDescent="0.2">
      <c r="A231" s="116"/>
      <c r="B231" s="87"/>
      <c r="C231" s="100"/>
      <c r="D231" s="89"/>
      <c r="E231" s="151"/>
      <c r="F231" s="185"/>
      <c r="G231" s="177"/>
      <c r="H231" s="177"/>
    </row>
    <row r="232" spans="1:8" s="178" customFormat="1" ht="12" x14ac:dyDescent="0.2">
      <c r="A232" s="116"/>
      <c r="B232" s="198" t="s">
        <v>239</v>
      </c>
      <c r="C232" s="100"/>
      <c r="D232" s="89"/>
      <c r="E232" s="151"/>
      <c r="F232" s="185"/>
      <c r="G232" s="177"/>
      <c r="H232" s="177"/>
    </row>
    <row r="233" spans="1:8" s="178" customFormat="1" ht="12" x14ac:dyDescent="0.2">
      <c r="A233" s="116"/>
      <c r="B233" s="87"/>
      <c r="C233" s="100"/>
      <c r="D233" s="89"/>
      <c r="E233" s="151"/>
      <c r="F233" s="185"/>
      <c r="G233" s="177"/>
      <c r="H233" s="177"/>
    </row>
    <row r="234" spans="1:8" s="178" customFormat="1" ht="132" x14ac:dyDescent="0.2">
      <c r="A234" s="189" t="s">
        <v>240</v>
      </c>
      <c r="B234" s="193" t="s">
        <v>243</v>
      </c>
      <c r="C234" s="191"/>
      <c r="D234" s="184"/>
      <c r="E234" s="151"/>
      <c r="F234" s="182"/>
      <c r="G234" s="177"/>
      <c r="H234" s="177"/>
    </row>
    <row r="235" spans="1:8" s="178" customFormat="1" ht="12" x14ac:dyDescent="0.2">
      <c r="A235" s="189"/>
      <c r="B235" s="199" t="s">
        <v>244</v>
      </c>
      <c r="C235" s="191" t="s">
        <v>34</v>
      </c>
      <c r="D235" s="184">
        <v>5</v>
      </c>
      <c r="E235" s="151"/>
      <c r="F235" s="148">
        <f t="shared" ref="F235" si="41">ROUND(D235*E235,2)</f>
        <v>0</v>
      </c>
      <c r="G235" s="177"/>
      <c r="H235" s="177"/>
    </row>
    <row r="236" spans="1:8" s="178" customFormat="1" ht="12" x14ac:dyDescent="0.2">
      <c r="A236" s="116"/>
      <c r="B236" s="87"/>
      <c r="C236" s="100"/>
      <c r="D236" s="89"/>
      <c r="E236" s="151"/>
      <c r="F236" s="185"/>
      <c r="G236" s="177"/>
      <c r="H236" s="177"/>
    </row>
    <row r="237" spans="1:8" s="178" customFormat="1" ht="12" x14ac:dyDescent="0.2">
      <c r="A237" s="116"/>
      <c r="B237" s="140" t="s">
        <v>245</v>
      </c>
      <c r="C237" s="141"/>
      <c r="D237" s="142"/>
      <c r="E237" s="165"/>
      <c r="F237" s="186">
        <f>SUM(F234:F236)</f>
        <v>0</v>
      </c>
      <c r="G237" s="177"/>
      <c r="H237" s="177"/>
    </row>
    <row r="238" spans="1:8" s="178" customFormat="1" ht="12" x14ac:dyDescent="0.2">
      <c r="A238" s="116"/>
      <c r="B238" s="87"/>
      <c r="C238" s="100"/>
      <c r="D238" s="89"/>
      <c r="E238" s="151"/>
      <c r="F238" s="185"/>
      <c r="G238" s="177"/>
      <c r="H238" s="177"/>
    </row>
    <row r="239" spans="1:8" s="178" customFormat="1" ht="12" x14ac:dyDescent="0.2">
      <c r="A239" s="116"/>
      <c r="B239" s="87"/>
      <c r="C239" s="100"/>
      <c r="D239" s="89"/>
      <c r="E239" s="151"/>
      <c r="F239" s="185"/>
      <c r="G239" s="177"/>
      <c r="H239" s="177"/>
    </row>
    <row r="240" spans="1:8" s="178" customFormat="1" ht="12" x14ac:dyDescent="0.2">
      <c r="A240" s="116"/>
      <c r="B240" s="190" t="s">
        <v>205</v>
      </c>
      <c r="C240" s="100"/>
      <c r="D240" s="89"/>
      <c r="E240" s="151"/>
      <c r="F240" s="185"/>
      <c r="G240" s="177"/>
      <c r="H240" s="177"/>
    </row>
    <row r="241" spans="1:8" s="178" customFormat="1" ht="12" x14ac:dyDescent="0.2">
      <c r="A241" s="116"/>
      <c r="B241" s="87"/>
      <c r="C241" s="100"/>
      <c r="D241" s="89"/>
      <c r="E241" s="151"/>
      <c r="F241" s="185"/>
      <c r="G241" s="177"/>
      <c r="H241" s="177"/>
    </row>
    <row r="242" spans="1:8" s="178" customFormat="1" ht="396" x14ac:dyDescent="0.2">
      <c r="A242" s="116"/>
      <c r="B242" s="192" t="s">
        <v>123</v>
      </c>
      <c r="C242" s="100"/>
      <c r="D242" s="89"/>
      <c r="E242" s="151"/>
      <c r="F242" s="185"/>
      <c r="G242" s="177"/>
      <c r="H242" s="177"/>
    </row>
    <row r="243" spans="1:8" s="178" customFormat="1" ht="144" x14ac:dyDescent="0.2">
      <c r="A243" s="116"/>
      <c r="B243" s="192" t="s">
        <v>124</v>
      </c>
      <c r="C243" s="100"/>
      <c r="D243" s="89"/>
      <c r="E243" s="151"/>
      <c r="F243" s="185"/>
      <c r="G243" s="177"/>
      <c r="H243" s="177"/>
    </row>
    <row r="244" spans="1:8" s="178" customFormat="1" ht="288" x14ac:dyDescent="0.2">
      <c r="A244" s="116"/>
      <c r="B244" s="192" t="s">
        <v>125</v>
      </c>
      <c r="C244" s="100"/>
      <c r="D244" s="89"/>
      <c r="E244" s="151"/>
      <c r="F244" s="185"/>
      <c r="G244" s="177"/>
      <c r="H244" s="177"/>
    </row>
    <row r="245" spans="1:8" s="178" customFormat="1" ht="12" x14ac:dyDescent="0.2">
      <c r="A245" s="116"/>
      <c r="B245" s="192"/>
      <c r="C245" s="100"/>
      <c r="D245" s="89"/>
      <c r="E245" s="151"/>
      <c r="F245" s="185"/>
      <c r="G245" s="177"/>
      <c r="H245" s="177"/>
    </row>
    <row r="246" spans="1:8" s="178" customFormat="1" ht="12" x14ac:dyDescent="0.2">
      <c r="A246" s="116"/>
      <c r="B246" s="190" t="s">
        <v>210</v>
      </c>
      <c r="C246" s="100"/>
      <c r="D246" s="89"/>
      <c r="E246" s="151"/>
      <c r="F246" s="185"/>
      <c r="G246" s="177"/>
      <c r="H246" s="177"/>
    </row>
    <row r="247" spans="1:8" s="178" customFormat="1" ht="12" x14ac:dyDescent="0.2">
      <c r="A247" s="116"/>
      <c r="B247" s="192"/>
      <c r="C247" s="100"/>
      <c r="D247" s="89"/>
      <c r="E247" s="151"/>
      <c r="F247" s="185"/>
      <c r="G247" s="177"/>
      <c r="H247" s="177"/>
    </row>
    <row r="248" spans="1:8" s="178" customFormat="1" ht="180" x14ac:dyDescent="0.2">
      <c r="A248" s="189" t="s">
        <v>208</v>
      </c>
      <c r="B248" s="193" t="s">
        <v>211</v>
      </c>
      <c r="C248" s="100"/>
      <c r="D248" s="89"/>
      <c r="E248" s="151"/>
      <c r="F248" s="185"/>
      <c r="G248" s="177"/>
      <c r="H248" s="177"/>
    </row>
    <row r="249" spans="1:8" s="178" customFormat="1" ht="12" x14ac:dyDescent="0.2">
      <c r="A249" s="189" t="s">
        <v>38</v>
      </c>
      <c r="B249" s="193" t="s">
        <v>214</v>
      </c>
      <c r="C249" s="191" t="s">
        <v>49</v>
      </c>
      <c r="D249" s="184">
        <v>20</v>
      </c>
      <c r="E249" s="151"/>
      <c r="F249" s="148">
        <f t="shared" ref="F249" si="42">ROUND(D249*E249,2)</f>
        <v>0</v>
      </c>
      <c r="G249" s="177"/>
      <c r="H249" s="177"/>
    </row>
    <row r="250" spans="1:8" s="178" customFormat="1" ht="12" x14ac:dyDescent="0.2">
      <c r="A250" s="116"/>
      <c r="B250" s="192"/>
      <c r="C250" s="100"/>
      <c r="D250" s="89"/>
      <c r="E250" s="151"/>
      <c r="F250" s="185"/>
      <c r="G250" s="177"/>
      <c r="H250" s="177"/>
    </row>
    <row r="251" spans="1:8" s="178" customFormat="1" ht="48" x14ac:dyDescent="0.2">
      <c r="A251" s="189" t="s">
        <v>216</v>
      </c>
      <c r="B251" s="193" t="s">
        <v>215</v>
      </c>
      <c r="C251" s="191"/>
      <c r="D251" s="184"/>
      <c r="E251" s="151"/>
      <c r="F251" s="182"/>
      <c r="G251" s="177"/>
      <c r="H251" s="177"/>
    </row>
    <row r="252" spans="1:8" s="178" customFormat="1" ht="24" x14ac:dyDescent="0.2">
      <c r="A252" s="189"/>
      <c r="B252" s="193"/>
      <c r="C252" s="191" t="s">
        <v>32</v>
      </c>
      <c r="D252" s="184">
        <v>1</v>
      </c>
      <c r="E252" s="151"/>
      <c r="F252" s="148">
        <f t="shared" ref="F252" si="43">ROUND(D252*E252,2)</f>
        <v>0</v>
      </c>
      <c r="G252" s="177"/>
      <c r="H252" s="177"/>
    </row>
    <row r="253" spans="1:8" s="178" customFormat="1" ht="12" x14ac:dyDescent="0.2">
      <c r="A253" s="189"/>
      <c r="B253" s="193"/>
      <c r="C253" s="191"/>
      <c r="D253" s="184"/>
      <c r="E253" s="151"/>
      <c r="F253" s="148"/>
      <c r="G253" s="177"/>
      <c r="H253" s="177"/>
    </row>
    <row r="254" spans="1:8" s="178" customFormat="1" ht="12" x14ac:dyDescent="0.2">
      <c r="A254" s="116"/>
      <c r="B254" s="117" t="s">
        <v>217</v>
      </c>
      <c r="C254" s="118"/>
      <c r="D254" s="119"/>
      <c r="E254" s="151"/>
      <c r="F254" s="183">
        <f>SUM(F247:F252)</f>
        <v>0</v>
      </c>
      <c r="G254" s="177"/>
      <c r="H254" s="177"/>
    </row>
    <row r="255" spans="1:8" s="178" customFormat="1" ht="12" x14ac:dyDescent="0.2">
      <c r="A255" s="116"/>
      <c r="B255" s="87"/>
      <c r="C255" s="100"/>
      <c r="D255" s="89"/>
      <c r="E255" s="151"/>
      <c r="F255" s="185"/>
      <c r="G255" s="177"/>
      <c r="H255" s="177"/>
    </row>
    <row r="256" spans="1:8" s="178" customFormat="1" ht="12" x14ac:dyDescent="0.2">
      <c r="A256" s="116"/>
      <c r="B256" s="190" t="s">
        <v>209</v>
      </c>
      <c r="C256" s="100"/>
      <c r="D256" s="89"/>
      <c r="E256" s="151"/>
      <c r="F256" s="185"/>
      <c r="G256" s="177"/>
      <c r="H256" s="177"/>
    </row>
    <row r="257" spans="1:8" s="178" customFormat="1" ht="12" x14ac:dyDescent="0.2">
      <c r="A257" s="116"/>
      <c r="B257" s="87"/>
      <c r="C257" s="100"/>
      <c r="D257" s="89"/>
      <c r="E257" s="151"/>
      <c r="F257" s="185"/>
      <c r="G257" s="177"/>
      <c r="H257" s="177"/>
    </row>
    <row r="258" spans="1:8" s="178" customFormat="1" ht="48" x14ac:dyDescent="0.2">
      <c r="A258" s="189" t="s">
        <v>212</v>
      </c>
      <c r="B258" s="193" t="s">
        <v>126</v>
      </c>
      <c r="C258" s="191"/>
      <c r="D258" s="184"/>
      <c r="E258" s="151"/>
      <c r="F258" s="109" t="str">
        <f t="shared" ref="F258" si="44">IF(D258=0,"",D258*E258)</f>
        <v/>
      </c>
      <c r="G258" s="177"/>
      <c r="H258" s="177"/>
    </row>
    <row r="259" spans="1:8" s="178" customFormat="1" ht="12" x14ac:dyDescent="0.2">
      <c r="A259" s="189" t="s">
        <v>38</v>
      </c>
      <c r="B259" s="193" t="s">
        <v>145</v>
      </c>
      <c r="C259" s="191" t="s">
        <v>50</v>
      </c>
      <c r="D259" s="184">
        <v>3</v>
      </c>
      <c r="E259" s="151"/>
      <c r="F259" s="148">
        <f t="shared" ref="F259:F261" si="45">ROUND(D259*E259,2)</f>
        <v>0</v>
      </c>
      <c r="G259" s="177"/>
      <c r="H259" s="177"/>
    </row>
    <row r="260" spans="1:8" s="178" customFormat="1" ht="12" x14ac:dyDescent="0.2">
      <c r="A260" s="189" t="s">
        <v>39</v>
      </c>
      <c r="B260" s="193" t="s">
        <v>146</v>
      </c>
      <c r="C260" s="191" t="s">
        <v>50</v>
      </c>
      <c r="D260" s="184">
        <v>3</v>
      </c>
      <c r="E260" s="151"/>
      <c r="F260" s="148">
        <f t="shared" si="45"/>
        <v>0</v>
      </c>
      <c r="G260" s="177"/>
      <c r="H260" s="177"/>
    </row>
    <row r="261" spans="1:8" s="178" customFormat="1" ht="12" x14ac:dyDescent="0.2">
      <c r="A261" s="189" t="s">
        <v>40</v>
      </c>
      <c r="B261" s="193" t="s">
        <v>207</v>
      </c>
      <c r="C261" s="191" t="s">
        <v>50</v>
      </c>
      <c r="D261" s="184">
        <v>1</v>
      </c>
      <c r="E261" s="151"/>
      <c r="F261" s="148">
        <f t="shared" si="45"/>
        <v>0</v>
      </c>
      <c r="G261" s="177"/>
      <c r="H261" s="177"/>
    </row>
    <row r="262" spans="1:8" s="178" customFormat="1" ht="12" x14ac:dyDescent="0.2">
      <c r="A262" s="189" t="s">
        <v>148</v>
      </c>
      <c r="B262" s="193" t="s">
        <v>147</v>
      </c>
      <c r="C262" s="191" t="s">
        <v>50</v>
      </c>
      <c r="D262" s="184">
        <v>1</v>
      </c>
      <c r="E262" s="151"/>
      <c r="F262" s="148">
        <f t="shared" ref="F262" si="46">ROUND(D262*E262,2)</f>
        <v>0</v>
      </c>
      <c r="G262" s="177"/>
      <c r="H262" s="177"/>
    </row>
    <row r="263" spans="1:8" s="178" customFormat="1" ht="12" x14ac:dyDescent="0.2">
      <c r="A263" s="189"/>
      <c r="B263" s="193"/>
      <c r="C263" s="191"/>
      <c r="D263" s="184"/>
      <c r="E263" s="151"/>
      <c r="F263" s="148"/>
      <c r="G263" s="177"/>
      <c r="H263" s="177"/>
    </row>
    <row r="264" spans="1:8" s="178" customFormat="1" ht="12" x14ac:dyDescent="0.2">
      <c r="A264" s="189"/>
      <c r="B264" s="117" t="s">
        <v>213</v>
      </c>
      <c r="C264" s="118"/>
      <c r="D264" s="119"/>
      <c r="E264" s="151"/>
      <c r="F264" s="183">
        <f>SUM(F258:F262)</f>
        <v>0</v>
      </c>
      <c r="G264" s="177"/>
      <c r="H264" s="177"/>
    </row>
    <row r="265" spans="1:8" s="178" customFormat="1" ht="12" x14ac:dyDescent="0.2">
      <c r="A265" s="116"/>
      <c r="B265" s="87"/>
      <c r="C265" s="100"/>
      <c r="D265" s="89"/>
      <c r="E265" s="151"/>
      <c r="F265" s="185"/>
      <c r="G265" s="177"/>
      <c r="H265" s="177"/>
    </row>
    <row r="266" spans="1:8" s="178" customFormat="1" ht="12" x14ac:dyDescent="0.2">
      <c r="A266" s="116"/>
      <c r="B266" s="117" t="s">
        <v>206</v>
      </c>
      <c r="C266" s="118"/>
      <c r="D266" s="119"/>
      <c r="E266" s="151"/>
      <c r="F266" s="183">
        <f>SUM(F254+F264)</f>
        <v>0</v>
      </c>
      <c r="G266" s="177"/>
      <c r="H266" s="177"/>
    </row>
    <row r="267" spans="1:8" s="178" customFormat="1" ht="12" x14ac:dyDescent="0.2">
      <c r="A267" s="116"/>
      <c r="B267" s="87"/>
      <c r="C267" s="100"/>
      <c r="D267" s="89"/>
      <c r="E267" s="151"/>
      <c r="F267" s="185"/>
      <c r="G267" s="177"/>
      <c r="H267" s="177"/>
    </row>
    <row r="268" spans="1:8" s="178" customFormat="1" ht="12" x14ac:dyDescent="0.2">
      <c r="A268" s="116"/>
      <c r="B268" s="198" t="s">
        <v>246</v>
      </c>
      <c r="C268" s="100"/>
      <c r="D268" s="89"/>
      <c r="E268" s="151"/>
      <c r="F268" s="185"/>
      <c r="G268" s="177"/>
      <c r="H268" s="177"/>
    </row>
    <row r="269" spans="1:8" s="178" customFormat="1" ht="12" x14ac:dyDescent="0.2">
      <c r="A269" s="116"/>
      <c r="B269" s="87"/>
      <c r="C269" s="100"/>
      <c r="D269" s="89"/>
      <c r="E269" s="151"/>
      <c r="F269" s="185"/>
      <c r="G269" s="177"/>
      <c r="H269" s="177"/>
    </row>
    <row r="270" spans="1:8" s="178" customFormat="1" ht="12" x14ac:dyDescent="0.2">
      <c r="A270" s="116"/>
      <c r="B270" s="190" t="s">
        <v>247</v>
      </c>
      <c r="C270" s="100"/>
      <c r="D270" s="89"/>
      <c r="E270" s="151"/>
      <c r="F270" s="185"/>
      <c r="G270" s="177"/>
      <c r="H270" s="177"/>
    </row>
    <row r="271" spans="1:8" s="178" customFormat="1" ht="12" x14ac:dyDescent="0.2">
      <c r="A271" s="116"/>
      <c r="B271" s="87"/>
      <c r="C271" s="100"/>
      <c r="D271" s="89"/>
      <c r="E271" s="151"/>
      <c r="F271" s="185"/>
      <c r="G271" s="177"/>
      <c r="H271" s="177"/>
    </row>
    <row r="272" spans="1:8" s="178" customFormat="1" ht="48" x14ac:dyDescent="0.2">
      <c r="A272" s="189" t="s">
        <v>248</v>
      </c>
      <c r="B272" s="193" t="s">
        <v>126</v>
      </c>
      <c r="C272" s="191"/>
      <c r="D272" s="184"/>
      <c r="E272" s="151"/>
      <c r="F272" s="109" t="str">
        <f t="shared" ref="F272" si="47">IF(D272=0,"",D272*E272)</f>
        <v/>
      </c>
      <c r="G272" s="177"/>
      <c r="H272" s="177"/>
    </row>
    <row r="273" spans="1:8" s="178" customFormat="1" ht="12" x14ac:dyDescent="0.2">
      <c r="A273" s="189" t="s">
        <v>38</v>
      </c>
      <c r="B273" s="193" t="s">
        <v>145</v>
      </c>
      <c r="C273" s="191"/>
      <c r="D273" s="184"/>
      <c r="E273" s="151"/>
      <c r="F273" s="148"/>
      <c r="G273" s="177"/>
      <c r="H273" s="177"/>
    </row>
    <row r="274" spans="1:8" s="178" customFormat="1" ht="12" x14ac:dyDescent="0.2">
      <c r="A274" s="189"/>
      <c r="B274" s="199" t="s">
        <v>244</v>
      </c>
      <c r="C274" s="191" t="s">
        <v>50</v>
      </c>
      <c r="D274" s="184">
        <v>1</v>
      </c>
      <c r="E274" s="151"/>
      <c r="F274" s="148">
        <f t="shared" ref="F274" si="48">ROUND(D274*E274,2)</f>
        <v>0</v>
      </c>
      <c r="G274" s="177"/>
      <c r="H274" s="177"/>
    </row>
    <row r="275" spans="1:8" s="178" customFormat="1" ht="12" x14ac:dyDescent="0.2">
      <c r="A275" s="189" t="s">
        <v>39</v>
      </c>
      <c r="B275" s="193" t="s">
        <v>207</v>
      </c>
      <c r="C275" s="191"/>
      <c r="D275" s="184"/>
      <c r="E275" s="151"/>
      <c r="F275" s="148"/>
      <c r="G275" s="177"/>
      <c r="H275" s="177"/>
    </row>
    <row r="276" spans="1:8" s="178" customFormat="1" ht="12" x14ac:dyDescent="0.2">
      <c r="A276" s="189"/>
      <c r="B276" s="199" t="s">
        <v>244</v>
      </c>
      <c r="C276" s="191" t="s">
        <v>50</v>
      </c>
      <c r="D276" s="184">
        <v>1</v>
      </c>
      <c r="E276" s="151"/>
      <c r="F276" s="148">
        <f t="shared" ref="F276" si="49">ROUND(D276*E276,2)</f>
        <v>0</v>
      </c>
      <c r="G276" s="177"/>
      <c r="H276" s="177"/>
    </row>
    <row r="277" spans="1:8" s="178" customFormat="1" ht="12" x14ac:dyDescent="0.2">
      <c r="A277" s="189"/>
      <c r="B277" s="193"/>
      <c r="C277" s="191"/>
      <c r="D277" s="184"/>
      <c r="E277" s="151"/>
      <c r="F277" s="148"/>
      <c r="G277" s="177"/>
      <c r="H277" s="177"/>
    </row>
    <row r="278" spans="1:8" s="178" customFormat="1" ht="12" x14ac:dyDescent="0.2">
      <c r="A278" s="189"/>
      <c r="B278" s="117" t="s">
        <v>249</v>
      </c>
      <c r="C278" s="118"/>
      <c r="D278" s="119"/>
      <c r="E278" s="151"/>
      <c r="F278" s="183">
        <f>SUM(F272:F276)</f>
        <v>0</v>
      </c>
      <c r="G278" s="177"/>
      <c r="H278" s="177"/>
    </row>
    <row r="279" spans="1:8" s="178" customFormat="1" ht="12" x14ac:dyDescent="0.2">
      <c r="A279" s="116"/>
      <c r="B279" s="87"/>
      <c r="C279" s="100"/>
      <c r="D279" s="89"/>
      <c r="E279" s="151"/>
      <c r="F279" s="185"/>
      <c r="G279" s="177"/>
      <c r="H279" s="177"/>
    </row>
    <row r="280" spans="1:8" s="178" customFormat="1" ht="12.6" customHeight="1" x14ac:dyDescent="0.2">
      <c r="A280" s="116"/>
      <c r="B280" s="217"/>
      <c r="C280" s="217"/>
      <c r="D280" s="217"/>
      <c r="E280" s="217"/>
      <c r="F280" s="183">
        <f>SUM(F278)</f>
        <v>0</v>
      </c>
      <c r="G280" s="177"/>
      <c r="H280" s="177"/>
    </row>
    <row r="281" spans="1:8" s="178" customFormat="1" ht="12" x14ac:dyDescent="0.2">
      <c r="A281" s="116"/>
      <c r="B281" s="87"/>
      <c r="C281" s="100"/>
      <c r="D281" s="89"/>
      <c r="E281" s="151"/>
      <c r="F281" s="185"/>
      <c r="G281" s="177"/>
      <c r="H281" s="177"/>
    </row>
    <row r="282" spans="1:8" s="178" customFormat="1" ht="12" x14ac:dyDescent="0.2">
      <c r="A282" s="189"/>
      <c r="B282" s="90"/>
      <c r="C282" s="100"/>
      <c r="D282" s="184"/>
      <c r="E282" s="151"/>
      <c r="F282" s="182"/>
      <c r="G282" s="177"/>
      <c r="H282" s="177"/>
    </row>
    <row r="283" spans="1:8" s="178" customFormat="1" ht="12" x14ac:dyDescent="0.2">
      <c r="A283" s="131"/>
      <c r="B283" s="190" t="s">
        <v>218</v>
      </c>
      <c r="C283" s="191"/>
      <c r="D283" s="184"/>
      <c r="E283" s="151"/>
      <c r="F283" s="184"/>
      <c r="G283" s="177"/>
      <c r="H283" s="177"/>
    </row>
    <row r="284" spans="1:8" s="178" customFormat="1" ht="12" x14ac:dyDescent="0.2">
      <c r="A284" s="131"/>
      <c r="B284" s="190"/>
      <c r="C284" s="191"/>
      <c r="D284" s="184"/>
      <c r="E284" s="151"/>
      <c r="F284" s="184"/>
      <c r="G284" s="177"/>
      <c r="H284" s="177"/>
    </row>
    <row r="285" spans="1:8" s="178" customFormat="1" ht="386.45" customHeight="1" x14ac:dyDescent="0.2">
      <c r="A285" s="131"/>
      <c r="B285" s="192" t="s">
        <v>128</v>
      </c>
      <c r="C285" s="191"/>
      <c r="D285" s="184"/>
      <c r="E285" s="151"/>
      <c r="F285" s="184"/>
      <c r="G285" s="177"/>
      <c r="H285" s="177"/>
    </row>
    <row r="286" spans="1:8" s="178" customFormat="1" ht="204.95" customHeight="1" x14ac:dyDescent="0.2">
      <c r="A286" s="131"/>
      <c r="B286" s="192" t="s">
        <v>129</v>
      </c>
      <c r="C286" s="191"/>
      <c r="D286" s="184"/>
      <c r="E286" s="151"/>
      <c r="F286" s="184"/>
      <c r="G286" s="177"/>
      <c r="H286" s="177"/>
    </row>
    <row r="287" spans="1:8" s="178" customFormat="1" ht="12" x14ac:dyDescent="0.2">
      <c r="A287" s="96"/>
      <c r="B287" s="190"/>
      <c r="C287" s="191"/>
      <c r="D287" s="184"/>
      <c r="E287" s="151"/>
      <c r="F287" s="184"/>
      <c r="G287" s="177"/>
      <c r="H287" s="177"/>
    </row>
    <row r="288" spans="1:8" s="178" customFormat="1" ht="156" x14ac:dyDescent="0.2">
      <c r="A288" s="92" t="s">
        <v>219</v>
      </c>
      <c r="B288" s="193" t="s">
        <v>75</v>
      </c>
      <c r="C288" s="191"/>
      <c r="D288" s="184"/>
      <c r="E288" s="151"/>
      <c r="F288" s="182"/>
      <c r="G288" s="177"/>
      <c r="H288" s="177"/>
    </row>
    <row r="289" spans="1:8" s="178" customFormat="1" ht="12" x14ac:dyDescent="0.2">
      <c r="A289" s="85"/>
      <c r="B289" s="193"/>
      <c r="C289" s="189" t="s">
        <v>32</v>
      </c>
      <c r="D289" s="184">
        <v>1</v>
      </c>
      <c r="E289" s="151"/>
      <c r="F289" s="148">
        <f t="shared" ref="F289" si="50">ROUND(D289*E289,2)</f>
        <v>0</v>
      </c>
      <c r="G289" s="177"/>
      <c r="H289" s="177"/>
    </row>
    <row r="290" spans="1:8" s="178" customFormat="1" ht="12" x14ac:dyDescent="0.2">
      <c r="A290" s="85"/>
      <c r="B290" s="193"/>
      <c r="C290" s="189"/>
      <c r="D290" s="184"/>
      <c r="E290" s="151"/>
      <c r="F290" s="182"/>
      <c r="G290" s="177"/>
      <c r="H290" s="177"/>
    </row>
    <row r="291" spans="1:8" s="178" customFormat="1" ht="12" x14ac:dyDescent="0.2">
      <c r="A291" s="85"/>
      <c r="B291" s="190" t="s">
        <v>220</v>
      </c>
      <c r="C291" s="189"/>
      <c r="D291" s="184"/>
      <c r="E291" s="151"/>
      <c r="F291" s="182"/>
      <c r="G291" s="177"/>
      <c r="H291" s="177"/>
    </row>
    <row r="292" spans="1:8" s="178" customFormat="1" ht="12" x14ac:dyDescent="0.2">
      <c r="A292" s="85"/>
      <c r="B292" s="192"/>
      <c r="C292" s="191"/>
      <c r="D292" s="184"/>
      <c r="E292" s="151"/>
      <c r="F292" s="182"/>
      <c r="G292" s="177"/>
      <c r="H292" s="177"/>
    </row>
    <row r="293" spans="1:8" s="178" customFormat="1" ht="36" x14ac:dyDescent="0.2">
      <c r="A293" s="189" t="s">
        <v>221</v>
      </c>
      <c r="B293" s="193" t="s">
        <v>76</v>
      </c>
      <c r="C293" s="191"/>
      <c r="D293" s="184"/>
      <c r="E293" s="151"/>
      <c r="F293" s="182"/>
      <c r="G293" s="177"/>
      <c r="H293" s="177"/>
    </row>
    <row r="294" spans="1:8" s="178" customFormat="1" ht="12" x14ac:dyDescent="0.2">
      <c r="A294" s="189" t="s">
        <v>38</v>
      </c>
      <c r="B294" s="193" t="s">
        <v>77</v>
      </c>
      <c r="C294" s="191" t="s">
        <v>49</v>
      </c>
      <c r="D294" s="184">
        <v>20</v>
      </c>
      <c r="E294" s="151"/>
      <c r="F294" s="148">
        <f t="shared" ref="F294:F296" si="51">ROUND(D294*E294,2)</f>
        <v>0</v>
      </c>
      <c r="G294" s="177"/>
      <c r="H294" s="177"/>
    </row>
    <row r="295" spans="1:8" s="178" customFormat="1" ht="12" x14ac:dyDescent="0.2">
      <c r="A295" s="189" t="s">
        <v>39</v>
      </c>
      <c r="B295" s="193" t="s">
        <v>78</v>
      </c>
      <c r="C295" s="191" t="s">
        <v>49</v>
      </c>
      <c r="D295" s="184">
        <v>20</v>
      </c>
      <c r="E295" s="151"/>
      <c r="F295" s="148">
        <f t="shared" si="51"/>
        <v>0</v>
      </c>
      <c r="G295" s="177"/>
      <c r="H295" s="177"/>
    </row>
    <row r="296" spans="1:8" s="178" customFormat="1" ht="12" x14ac:dyDescent="0.2">
      <c r="A296" s="189" t="s">
        <v>40</v>
      </c>
      <c r="B296" s="193" t="s">
        <v>79</v>
      </c>
      <c r="C296" s="191" t="s">
        <v>49</v>
      </c>
      <c r="D296" s="184">
        <v>20</v>
      </c>
      <c r="E296" s="151"/>
      <c r="F296" s="148">
        <f t="shared" si="51"/>
        <v>0</v>
      </c>
      <c r="G296" s="177"/>
      <c r="H296" s="177"/>
    </row>
    <row r="297" spans="1:8" s="178" customFormat="1" ht="12" x14ac:dyDescent="0.2">
      <c r="A297" s="194"/>
      <c r="B297" s="195"/>
      <c r="C297" s="196"/>
      <c r="D297" s="197"/>
      <c r="E297" s="151"/>
      <c r="F297" s="187"/>
      <c r="G297" s="177"/>
      <c r="H297" s="177"/>
    </row>
    <row r="298" spans="1:8" s="178" customFormat="1" ht="12" x14ac:dyDescent="0.2">
      <c r="A298" s="189"/>
      <c r="B298" s="190" t="s">
        <v>222</v>
      </c>
      <c r="C298" s="191"/>
      <c r="D298" s="184"/>
      <c r="E298" s="151"/>
      <c r="F298" s="188">
        <f>SUM(F289:F297)</f>
        <v>0</v>
      </c>
      <c r="G298" s="177"/>
      <c r="H298" s="177"/>
    </row>
    <row r="299" spans="1:8" s="178" customFormat="1" ht="12" x14ac:dyDescent="0.2">
      <c r="A299" s="189"/>
      <c r="B299" s="193"/>
      <c r="C299" s="191"/>
      <c r="D299" s="184"/>
      <c r="E299" s="151"/>
      <c r="F299" s="182"/>
      <c r="G299" s="177"/>
      <c r="H299" s="177"/>
    </row>
    <row r="300" spans="1:8" s="178" customFormat="1" ht="12" x14ac:dyDescent="0.2">
      <c r="A300" s="189"/>
      <c r="B300" s="193"/>
      <c r="C300" s="191"/>
      <c r="D300" s="184"/>
      <c r="E300" s="151"/>
      <c r="F300" s="182"/>
      <c r="G300" s="177"/>
      <c r="H300" s="177"/>
    </row>
    <row r="301" spans="1:8" s="178" customFormat="1" ht="12" x14ac:dyDescent="0.2">
      <c r="A301" s="194"/>
      <c r="B301" s="190" t="s">
        <v>223</v>
      </c>
      <c r="C301" s="196"/>
      <c r="D301" s="197"/>
      <c r="E301" s="151"/>
      <c r="F301" s="187"/>
      <c r="G301" s="177"/>
      <c r="H301" s="177"/>
    </row>
    <row r="302" spans="1:8" s="178" customFormat="1" ht="12" x14ac:dyDescent="0.2">
      <c r="A302" s="194"/>
      <c r="B302" s="195"/>
      <c r="C302" s="196"/>
      <c r="D302" s="197"/>
      <c r="E302" s="151"/>
      <c r="F302" s="187"/>
      <c r="G302" s="177"/>
      <c r="H302" s="177"/>
    </row>
    <row r="303" spans="1:8" s="178" customFormat="1" ht="84" x14ac:dyDescent="0.2">
      <c r="A303" s="189"/>
      <c r="B303" s="193" t="s">
        <v>80</v>
      </c>
      <c r="C303" s="191"/>
      <c r="D303" s="184"/>
      <c r="E303" s="151"/>
      <c r="F303" s="182"/>
      <c r="G303" s="177"/>
      <c r="H303" s="177"/>
    </row>
    <row r="304" spans="1:8" s="178" customFormat="1" ht="24" x14ac:dyDescent="0.2">
      <c r="A304" s="189" t="s">
        <v>224</v>
      </c>
      <c r="B304" s="193" t="s">
        <v>81</v>
      </c>
      <c r="C304" s="191"/>
      <c r="D304" s="184"/>
      <c r="E304" s="151"/>
      <c r="F304" s="182"/>
      <c r="G304" s="177"/>
      <c r="H304" s="177"/>
    </row>
    <row r="305" spans="1:8" s="178" customFormat="1" ht="12" x14ac:dyDescent="0.2">
      <c r="A305" s="189"/>
      <c r="B305" s="193"/>
      <c r="C305" s="191" t="s">
        <v>50</v>
      </c>
      <c r="D305" s="184">
        <v>4</v>
      </c>
      <c r="E305" s="151"/>
      <c r="F305" s="148">
        <f t="shared" ref="F305" si="52">ROUND(D305*E305,2)</f>
        <v>0</v>
      </c>
      <c r="G305" s="177"/>
      <c r="H305" s="177"/>
    </row>
    <row r="306" spans="1:8" s="178" customFormat="1" ht="12" x14ac:dyDescent="0.2">
      <c r="A306" s="194"/>
      <c r="B306" s="195"/>
      <c r="C306" s="191"/>
      <c r="D306" s="184"/>
      <c r="E306" s="151"/>
      <c r="F306" s="182"/>
      <c r="G306" s="177"/>
      <c r="H306" s="177"/>
    </row>
    <row r="307" spans="1:8" s="178" customFormat="1" ht="24" x14ac:dyDescent="0.2">
      <c r="A307" s="189" t="s">
        <v>225</v>
      </c>
      <c r="B307" s="193" t="s">
        <v>82</v>
      </c>
      <c r="C307" s="196"/>
      <c r="D307" s="197"/>
      <c r="E307" s="151"/>
      <c r="F307" s="187"/>
      <c r="G307" s="177"/>
      <c r="H307" s="177"/>
    </row>
    <row r="308" spans="1:8" s="178" customFormat="1" ht="12" x14ac:dyDescent="0.2">
      <c r="A308" s="189"/>
      <c r="B308" s="193"/>
      <c r="C308" s="191" t="s">
        <v>50</v>
      </c>
      <c r="D308" s="184">
        <v>5</v>
      </c>
      <c r="E308" s="151"/>
      <c r="F308" s="148">
        <f t="shared" ref="F308" si="53">ROUND(D308*E308,2)</f>
        <v>0</v>
      </c>
      <c r="G308" s="177"/>
      <c r="H308" s="177"/>
    </row>
    <row r="309" spans="1:8" s="178" customFormat="1" ht="12" x14ac:dyDescent="0.2">
      <c r="A309" s="189"/>
      <c r="B309" s="193"/>
      <c r="C309" s="96"/>
      <c r="D309" s="96"/>
      <c r="E309" s="151"/>
      <c r="F309" s="122"/>
      <c r="G309" s="177"/>
      <c r="H309" s="177"/>
    </row>
    <row r="310" spans="1:8" s="178" customFormat="1" ht="12" x14ac:dyDescent="0.2">
      <c r="A310" s="189"/>
      <c r="B310" s="190" t="s">
        <v>226</v>
      </c>
      <c r="C310" s="191"/>
      <c r="D310" s="184"/>
      <c r="E310" s="151"/>
      <c r="F310" s="188">
        <f>SUM(F304:F309)</f>
        <v>0</v>
      </c>
      <c r="G310" s="177"/>
      <c r="H310" s="177"/>
    </row>
    <row r="311" spans="1:8" s="178" customFormat="1" ht="12" x14ac:dyDescent="0.2">
      <c r="A311" s="189"/>
      <c r="B311" s="190"/>
      <c r="C311" s="191"/>
      <c r="D311" s="184"/>
      <c r="E311" s="151"/>
      <c r="F311" s="188"/>
      <c r="G311" s="177"/>
      <c r="H311" s="177"/>
    </row>
    <row r="312" spans="1:8" s="178" customFormat="1" ht="12" x14ac:dyDescent="0.2">
      <c r="A312" s="189"/>
      <c r="B312" s="190"/>
      <c r="C312" s="191"/>
      <c r="D312" s="184"/>
      <c r="E312" s="151"/>
      <c r="F312" s="188"/>
      <c r="G312" s="177"/>
      <c r="H312" s="177"/>
    </row>
    <row r="313" spans="1:8" s="178" customFormat="1" ht="12" x14ac:dyDescent="0.2">
      <c r="A313" s="189"/>
      <c r="B313" s="190" t="s">
        <v>232</v>
      </c>
      <c r="C313" s="191"/>
      <c r="D313" s="184"/>
      <c r="E313" s="151"/>
      <c r="F313" s="188"/>
      <c r="G313" s="177"/>
      <c r="H313" s="177"/>
    </row>
    <row r="314" spans="1:8" s="178" customFormat="1" ht="12" x14ac:dyDescent="0.2">
      <c r="A314" s="189"/>
      <c r="B314" s="190"/>
      <c r="C314" s="191"/>
      <c r="D314" s="184"/>
      <c r="E314" s="151"/>
      <c r="F314" s="188"/>
      <c r="G314" s="177"/>
      <c r="H314" s="177"/>
    </row>
    <row r="315" spans="1:8" s="178" customFormat="1" ht="60" x14ac:dyDescent="0.2">
      <c r="A315" s="189"/>
      <c r="B315" s="193" t="s">
        <v>233</v>
      </c>
      <c r="C315" s="191"/>
      <c r="D315" s="184"/>
      <c r="E315" s="151"/>
      <c r="F315" s="188"/>
      <c r="G315" s="177"/>
      <c r="H315" s="177"/>
    </row>
    <row r="316" spans="1:8" s="178" customFormat="1" ht="12" x14ac:dyDescent="0.2">
      <c r="A316" s="189"/>
      <c r="B316" s="190"/>
      <c r="C316" s="191"/>
      <c r="D316" s="184"/>
      <c r="E316" s="151"/>
      <c r="F316" s="188"/>
      <c r="G316" s="177"/>
      <c r="H316" s="177"/>
    </row>
    <row r="317" spans="1:8" s="178" customFormat="1" ht="60" x14ac:dyDescent="0.2">
      <c r="A317" s="189" t="s">
        <v>235</v>
      </c>
      <c r="B317" s="193" t="s">
        <v>234</v>
      </c>
      <c r="C317" s="191"/>
      <c r="D317" s="184"/>
      <c r="E317" s="151"/>
      <c r="F317" s="188"/>
      <c r="G317" s="177"/>
      <c r="H317" s="177"/>
    </row>
    <row r="318" spans="1:8" s="178" customFormat="1" ht="12" x14ac:dyDescent="0.2">
      <c r="A318" s="189"/>
      <c r="B318" s="190"/>
      <c r="C318" s="191" t="s">
        <v>50</v>
      </c>
      <c r="D318" s="184">
        <v>15</v>
      </c>
      <c r="E318" s="151"/>
      <c r="F318" s="148">
        <f t="shared" ref="F318" si="54">ROUND(D318*E318,2)</f>
        <v>0</v>
      </c>
      <c r="G318" s="177"/>
      <c r="H318" s="177"/>
    </row>
    <row r="319" spans="1:8" s="178" customFormat="1" ht="12" x14ac:dyDescent="0.2">
      <c r="A319" s="189"/>
      <c r="B319" s="190"/>
      <c r="C319" s="191"/>
      <c r="D319" s="184"/>
      <c r="E319" s="151"/>
      <c r="F319" s="188"/>
      <c r="G319" s="177"/>
      <c r="H319" s="177"/>
    </row>
    <row r="320" spans="1:8" s="178" customFormat="1" ht="12" x14ac:dyDescent="0.2">
      <c r="A320" s="189"/>
      <c r="B320" s="190" t="s">
        <v>236</v>
      </c>
      <c r="C320" s="191"/>
      <c r="D320" s="184"/>
      <c r="E320" s="151"/>
      <c r="F320" s="188">
        <f>SUM(F316:F318)</f>
        <v>0</v>
      </c>
      <c r="G320" s="177"/>
      <c r="H320" s="177"/>
    </row>
    <row r="321" spans="1:8" s="178" customFormat="1" ht="12" x14ac:dyDescent="0.2">
      <c r="A321" s="189"/>
      <c r="B321" s="190"/>
      <c r="C321" s="191"/>
      <c r="D321" s="184"/>
      <c r="E321" s="151"/>
      <c r="F321" s="188"/>
      <c r="G321" s="177"/>
      <c r="H321" s="177"/>
    </row>
    <row r="322" spans="1:8" s="178" customFormat="1" ht="12" x14ac:dyDescent="0.2">
      <c r="A322" s="116"/>
      <c r="B322" s="117" t="s">
        <v>227</v>
      </c>
      <c r="C322" s="118"/>
      <c r="D322" s="119"/>
      <c r="E322" s="151"/>
      <c r="F322" s="183">
        <f>SUM(F310+F298+F320)</f>
        <v>0</v>
      </c>
      <c r="G322" s="177"/>
      <c r="H322" s="177"/>
    </row>
    <row r="323" spans="1:8" s="178" customFormat="1" ht="12" x14ac:dyDescent="0.2">
      <c r="A323" s="116"/>
      <c r="B323" s="87"/>
      <c r="C323" s="100"/>
      <c r="D323" s="89"/>
      <c r="E323" s="151"/>
      <c r="F323" s="185"/>
      <c r="G323" s="177"/>
      <c r="H323" s="177"/>
    </row>
    <row r="324" spans="1:8" s="178" customFormat="1" ht="12" x14ac:dyDescent="0.2">
      <c r="A324" s="116"/>
      <c r="B324" s="198" t="s">
        <v>250</v>
      </c>
      <c r="C324" s="100"/>
      <c r="D324" s="89"/>
      <c r="E324" s="151"/>
      <c r="F324" s="185"/>
      <c r="G324" s="177"/>
      <c r="H324" s="177"/>
    </row>
    <row r="325" spans="1:8" s="178" customFormat="1" ht="12" x14ac:dyDescent="0.2">
      <c r="A325" s="116"/>
      <c r="B325" s="198"/>
      <c r="C325" s="100"/>
      <c r="D325" s="89"/>
      <c r="E325" s="151"/>
      <c r="F325" s="185"/>
      <c r="G325" s="177"/>
      <c r="H325" s="177"/>
    </row>
    <row r="326" spans="1:8" s="178" customFormat="1" ht="12" x14ac:dyDescent="0.2">
      <c r="A326" s="85"/>
      <c r="B326" s="190" t="s">
        <v>252</v>
      </c>
      <c r="C326" s="189"/>
      <c r="D326" s="184"/>
      <c r="E326" s="151"/>
      <c r="F326" s="182"/>
      <c r="G326" s="177"/>
      <c r="H326" s="177"/>
    </row>
    <row r="327" spans="1:8" s="178" customFormat="1" ht="12" x14ac:dyDescent="0.2">
      <c r="A327" s="85"/>
      <c r="B327" s="192"/>
      <c r="C327" s="191"/>
      <c r="D327" s="184"/>
      <c r="E327" s="151"/>
      <c r="F327" s="182"/>
      <c r="G327" s="177"/>
      <c r="H327" s="177"/>
    </row>
    <row r="328" spans="1:8" s="178" customFormat="1" ht="48" x14ac:dyDescent="0.2">
      <c r="A328" s="194" t="s">
        <v>251</v>
      </c>
      <c r="B328" s="193" t="s">
        <v>253</v>
      </c>
      <c r="C328" s="191"/>
      <c r="D328" s="184"/>
      <c r="E328" s="151"/>
      <c r="F328" s="182"/>
      <c r="G328" s="177"/>
      <c r="H328" s="177"/>
    </row>
    <row r="329" spans="1:8" s="178" customFormat="1" ht="12" x14ac:dyDescent="0.2">
      <c r="A329" s="189" t="s">
        <v>38</v>
      </c>
      <c r="B329" s="193" t="s">
        <v>77</v>
      </c>
      <c r="C329" s="191" t="s">
        <v>49</v>
      </c>
      <c r="D329" s="184">
        <v>5</v>
      </c>
      <c r="E329" s="151"/>
      <c r="F329" s="148">
        <f t="shared" ref="F329:F331" si="55">ROUND(D329*E329,2)</f>
        <v>0</v>
      </c>
      <c r="G329" s="177"/>
      <c r="H329" s="177"/>
    </row>
    <row r="330" spans="1:8" s="178" customFormat="1" ht="12" x14ac:dyDescent="0.2">
      <c r="A330" s="189" t="s">
        <v>39</v>
      </c>
      <c r="B330" s="193" t="s">
        <v>78</v>
      </c>
      <c r="C330" s="191" t="s">
        <v>49</v>
      </c>
      <c r="D330" s="184">
        <v>5</v>
      </c>
      <c r="E330" s="151"/>
      <c r="F330" s="148">
        <f t="shared" si="55"/>
        <v>0</v>
      </c>
      <c r="G330" s="177"/>
      <c r="H330" s="177"/>
    </row>
    <row r="331" spans="1:8" s="178" customFormat="1" ht="12" x14ac:dyDescent="0.2">
      <c r="A331" s="189" t="s">
        <v>40</v>
      </c>
      <c r="B331" s="193" t="s">
        <v>79</v>
      </c>
      <c r="C331" s="191" t="s">
        <v>49</v>
      </c>
      <c r="D331" s="184">
        <v>5</v>
      </c>
      <c r="E331" s="151"/>
      <c r="F331" s="148">
        <f t="shared" si="55"/>
        <v>0</v>
      </c>
      <c r="G331" s="177"/>
      <c r="H331" s="177"/>
    </row>
    <row r="332" spans="1:8" s="178" customFormat="1" ht="12" x14ac:dyDescent="0.2">
      <c r="A332" s="194"/>
      <c r="B332" s="195"/>
      <c r="C332" s="196"/>
      <c r="D332" s="197"/>
      <c r="E332" s="151"/>
      <c r="F332" s="187"/>
      <c r="G332" s="177"/>
      <c r="H332" s="177"/>
    </row>
    <row r="333" spans="1:8" s="178" customFormat="1" ht="12" x14ac:dyDescent="0.2">
      <c r="A333" s="189"/>
      <c r="B333" s="190" t="s">
        <v>257</v>
      </c>
      <c r="C333" s="191"/>
      <c r="D333" s="184"/>
      <c r="E333" s="151"/>
      <c r="F333" s="188">
        <f>SUM(F324:F332)</f>
        <v>0</v>
      </c>
      <c r="G333" s="177"/>
      <c r="H333" s="177"/>
    </row>
    <row r="334" spans="1:8" s="178" customFormat="1" ht="12" x14ac:dyDescent="0.2">
      <c r="A334" s="189"/>
      <c r="B334" s="190"/>
      <c r="C334" s="191"/>
      <c r="D334" s="184"/>
      <c r="E334" s="151"/>
      <c r="F334" s="188"/>
      <c r="G334" s="177"/>
      <c r="H334" s="177"/>
    </row>
    <row r="335" spans="1:8" s="178" customFormat="1" ht="12" x14ac:dyDescent="0.2">
      <c r="A335" s="116"/>
      <c r="B335" s="198"/>
      <c r="C335" s="100"/>
      <c r="D335" s="89"/>
      <c r="E335" s="151"/>
      <c r="F335" s="185"/>
      <c r="G335" s="177"/>
      <c r="H335" s="177"/>
    </row>
    <row r="336" spans="1:8" s="178" customFormat="1" ht="12" x14ac:dyDescent="0.2">
      <c r="A336" s="116"/>
      <c r="B336" s="190" t="s">
        <v>254</v>
      </c>
      <c r="C336" s="100"/>
      <c r="D336" s="89"/>
      <c r="E336" s="151"/>
      <c r="F336" s="185"/>
      <c r="G336" s="177"/>
      <c r="H336" s="177"/>
    </row>
    <row r="337" spans="1:8" s="178" customFormat="1" ht="12" x14ac:dyDescent="0.2">
      <c r="A337" s="116"/>
      <c r="B337" s="195"/>
      <c r="C337" s="100"/>
      <c r="D337" s="89"/>
      <c r="E337" s="151"/>
      <c r="F337" s="185"/>
      <c r="G337" s="177"/>
      <c r="H337" s="177"/>
    </row>
    <row r="338" spans="1:8" s="178" customFormat="1" ht="84" x14ac:dyDescent="0.2">
      <c r="A338" s="116"/>
      <c r="B338" s="193" t="s">
        <v>80</v>
      </c>
      <c r="C338" s="100"/>
      <c r="D338" s="89"/>
      <c r="E338" s="151"/>
      <c r="F338" s="185"/>
      <c r="G338" s="177"/>
      <c r="H338" s="177"/>
    </row>
    <row r="339" spans="1:8" s="178" customFormat="1" ht="12" x14ac:dyDescent="0.2">
      <c r="A339" s="116"/>
      <c r="B339" s="87"/>
      <c r="C339" s="100"/>
      <c r="D339" s="89"/>
      <c r="E339" s="151"/>
      <c r="F339" s="185"/>
      <c r="G339" s="177"/>
      <c r="H339" s="177"/>
    </row>
    <row r="340" spans="1:8" s="178" customFormat="1" ht="24" x14ac:dyDescent="0.2">
      <c r="A340" s="194" t="s">
        <v>255</v>
      </c>
      <c r="B340" s="193" t="s">
        <v>82</v>
      </c>
      <c r="C340" s="196"/>
      <c r="D340" s="197"/>
      <c r="E340" s="151"/>
      <c r="F340" s="187"/>
      <c r="G340" s="177"/>
      <c r="H340" s="177"/>
    </row>
    <row r="341" spans="1:8" s="178" customFormat="1" ht="12" x14ac:dyDescent="0.2">
      <c r="A341" s="189"/>
      <c r="B341" s="199" t="s">
        <v>244</v>
      </c>
      <c r="C341" s="191" t="s">
        <v>50</v>
      </c>
      <c r="D341" s="184">
        <v>2</v>
      </c>
      <c r="E341" s="151"/>
      <c r="F341" s="148">
        <f t="shared" ref="F341" si="56">ROUND(D341*E341,2)</f>
        <v>0</v>
      </c>
      <c r="G341" s="177"/>
      <c r="H341" s="177"/>
    </row>
    <row r="342" spans="1:8" s="178" customFormat="1" ht="12" x14ac:dyDescent="0.2">
      <c r="A342" s="116"/>
      <c r="B342" s="87"/>
      <c r="C342" s="100"/>
      <c r="D342" s="89"/>
      <c r="E342" s="151"/>
      <c r="F342" s="185"/>
      <c r="G342" s="177"/>
      <c r="H342" s="177"/>
    </row>
    <row r="343" spans="1:8" s="178" customFormat="1" ht="12" x14ac:dyDescent="0.2">
      <c r="A343" s="116"/>
      <c r="B343" s="190" t="s">
        <v>258</v>
      </c>
      <c r="C343" s="191"/>
      <c r="D343" s="184"/>
      <c r="E343" s="151"/>
      <c r="F343" s="188">
        <f>SUM(F338:F341)</f>
        <v>0</v>
      </c>
      <c r="G343" s="177"/>
      <c r="H343" s="177"/>
    </row>
    <row r="344" spans="1:8" s="178" customFormat="1" ht="12" x14ac:dyDescent="0.2">
      <c r="A344" s="116"/>
      <c r="B344" s="190"/>
      <c r="C344" s="191"/>
      <c r="D344" s="184"/>
      <c r="E344" s="151"/>
      <c r="F344" s="188"/>
      <c r="G344" s="177"/>
      <c r="H344" s="177"/>
    </row>
    <row r="345" spans="1:8" s="178" customFormat="1" ht="12" x14ac:dyDescent="0.2">
      <c r="A345" s="116"/>
      <c r="B345" s="87"/>
      <c r="C345" s="100"/>
      <c r="D345" s="89"/>
      <c r="E345" s="151"/>
      <c r="F345" s="185"/>
      <c r="G345" s="177"/>
    </row>
    <row r="346" spans="1:8" s="178" customFormat="1" ht="12" x14ac:dyDescent="0.2">
      <c r="A346" s="189"/>
      <c r="B346" s="190" t="s">
        <v>259</v>
      </c>
      <c r="C346" s="191"/>
      <c r="D346" s="184"/>
      <c r="E346" s="151"/>
      <c r="F346" s="188"/>
      <c r="G346" s="177"/>
      <c r="H346" s="177"/>
    </row>
    <row r="347" spans="1:8" s="178" customFormat="1" ht="12" x14ac:dyDescent="0.2">
      <c r="A347" s="189"/>
      <c r="B347" s="190"/>
      <c r="C347" s="191"/>
      <c r="D347" s="184"/>
      <c r="E347" s="151"/>
      <c r="F347" s="188"/>
      <c r="G347" s="177"/>
      <c r="H347" s="177"/>
    </row>
    <row r="348" spans="1:8" s="178" customFormat="1" ht="60" x14ac:dyDescent="0.2">
      <c r="A348" s="189"/>
      <c r="B348" s="193" t="s">
        <v>233</v>
      </c>
      <c r="C348" s="191"/>
      <c r="D348" s="184"/>
      <c r="E348" s="151"/>
      <c r="F348" s="188"/>
      <c r="G348" s="177"/>
      <c r="H348" s="177"/>
    </row>
    <row r="349" spans="1:8" s="178" customFormat="1" ht="12" x14ac:dyDescent="0.2">
      <c r="A349" s="189"/>
      <c r="B349" s="190"/>
      <c r="C349" s="191"/>
      <c r="D349" s="184"/>
      <c r="E349" s="151"/>
      <c r="F349" s="188"/>
      <c r="G349" s="177"/>
      <c r="H349" s="177"/>
    </row>
    <row r="350" spans="1:8" s="178" customFormat="1" ht="60" x14ac:dyDescent="0.2">
      <c r="A350" s="194" t="s">
        <v>260</v>
      </c>
      <c r="B350" s="193" t="s">
        <v>234</v>
      </c>
      <c r="C350" s="191"/>
      <c r="D350" s="184"/>
      <c r="E350" s="151"/>
      <c r="F350" s="188"/>
      <c r="G350" s="177"/>
      <c r="H350" s="177"/>
    </row>
    <row r="351" spans="1:8" s="178" customFormat="1" ht="12" x14ac:dyDescent="0.2">
      <c r="A351" s="189"/>
      <c r="B351" s="190"/>
      <c r="C351" s="191" t="s">
        <v>50</v>
      </c>
      <c r="D351" s="184">
        <v>10</v>
      </c>
      <c r="E351" s="151"/>
      <c r="F351" s="148">
        <f t="shared" ref="F351" si="57">ROUND(D351*E351,2)</f>
        <v>0</v>
      </c>
      <c r="G351" s="177"/>
      <c r="H351" s="177"/>
    </row>
    <row r="352" spans="1:8" s="178" customFormat="1" ht="12" x14ac:dyDescent="0.2">
      <c r="A352" s="189"/>
      <c r="B352" s="190"/>
      <c r="C352" s="191"/>
      <c r="D352" s="184"/>
      <c r="E352" s="151"/>
      <c r="F352" s="188"/>
      <c r="G352" s="177"/>
      <c r="H352" s="177"/>
    </row>
    <row r="353" spans="1:8" s="178" customFormat="1" ht="12" x14ac:dyDescent="0.2">
      <c r="A353" s="189"/>
      <c r="B353" s="190" t="s">
        <v>261</v>
      </c>
      <c r="C353" s="191"/>
      <c r="D353" s="184"/>
      <c r="E353" s="151"/>
      <c r="F353" s="188">
        <f>SUM(F349:F351)</f>
        <v>0</v>
      </c>
      <c r="G353" s="177"/>
      <c r="H353" s="177"/>
    </row>
    <row r="354" spans="1:8" s="178" customFormat="1" ht="12" x14ac:dyDescent="0.2">
      <c r="A354" s="189"/>
      <c r="B354" s="190"/>
      <c r="C354" s="191"/>
      <c r="D354" s="184"/>
      <c r="E354" s="151"/>
      <c r="F354" s="188"/>
      <c r="G354" s="177"/>
      <c r="H354" s="177"/>
    </row>
    <row r="355" spans="1:8" s="178" customFormat="1" ht="12" x14ac:dyDescent="0.2">
      <c r="A355" s="116"/>
      <c r="B355" s="143" t="s">
        <v>256</v>
      </c>
      <c r="C355" s="118"/>
      <c r="D355" s="119"/>
      <c r="E355" s="151"/>
      <c r="F355" s="183">
        <f>SUM(F343+F333+F353)</f>
        <v>0</v>
      </c>
      <c r="G355" s="177"/>
      <c r="H355" s="177"/>
    </row>
    <row r="356" spans="1:8" s="178" customFormat="1" ht="12" x14ac:dyDescent="0.2">
      <c r="A356" s="116"/>
      <c r="B356" s="87"/>
      <c r="C356" s="100"/>
      <c r="D356" s="89"/>
      <c r="E356" s="151"/>
      <c r="F356" s="185"/>
      <c r="G356" s="177"/>
      <c r="H356" s="177"/>
    </row>
    <row r="357" spans="1:8" s="178" customFormat="1" ht="12" x14ac:dyDescent="0.2">
      <c r="A357" s="116"/>
      <c r="B357" s="87"/>
      <c r="C357" s="100"/>
      <c r="D357" s="89"/>
      <c r="E357" s="151"/>
      <c r="F357" s="185"/>
      <c r="G357" s="177"/>
      <c r="H357" s="177"/>
    </row>
    <row r="358" spans="1:8" s="178" customFormat="1" ht="12" x14ac:dyDescent="0.2">
      <c r="A358" s="116"/>
      <c r="B358" s="198" t="s">
        <v>262</v>
      </c>
      <c r="C358" s="100"/>
      <c r="D358" s="89"/>
      <c r="E358" s="151"/>
      <c r="F358" s="185"/>
      <c r="G358" s="177"/>
      <c r="H358" s="177"/>
    </row>
    <row r="359" spans="1:8" s="178" customFormat="1" ht="12" x14ac:dyDescent="0.2">
      <c r="A359" s="116"/>
      <c r="B359" s="87"/>
      <c r="C359" s="100"/>
      <c r="D359" s="89"/>
      <c r="E359" s="151"/>
      <c r="F359" s="185"/>
      <c r="G359" s="177"/>
      <c r="H359" s="177"/>
    </row>
    <row r="360" spans="1:8" s="178" customFormat="1" ht="297.95" customHeight="1" x14ac:dyDescent="0.2">
      <c r="A360" s="116"/>
      <c r="B360" s="91" t="s">
        <v>130</v>
      </c>
      <c r="C360" s="100"/>
      <c r="D360" s="89"/>
      <c r="E360" s="151"/>
      <c r="F360" s="185"/>
      <c r="G360" s="177"/>
      <c r="H360" s="177"/>
    </row>
    <row r="361" spans="1:8" s="178" customFormat="1" ht="318.60000000000002" customHeight="1" x14ac:dyDescent="0.2">
      <c r="A361" s="116"/>
      <c r="B361" s="91" t="s">
        <v>131</v>
      </c>
      <c r="C361" s="100"/>
      <c r="D361" s="89"/>
      <c r="E361" s="151"/>
      <c r="F361" s="185"/>
      <c r="G361" s="177"/>
      <c r="H361" s="177"/>
    </row>
    <row r="362" spans="1:8" s="178" customFormat="1" ht="12" x14ac:dyDescent="0.2">
      <c r="A362" s="116"/>
      <c r="B362" s="87"/>
      <c r="C362" s="100"/>
      <c r="D362" s="89"/>
      <c r="E362" s="151"/>
      <c r="F362" s="185"/>
      <c r="G362" s="177"/>
      <c r="H362" s="177"/>
    </row>
    <row r="363" spans="1:8" s="178" customFormat="1" ht="72" x14ac:dyDescent="0.2">
      <c r="A363" s="194" t="s">
        <v>228</v>
      </c>
      <c r="B363" s="200" t="s">
        <v>132</v>
      </c>
      <c r="C363" s="201"/>
      <c r="D363" s="184"/>
      <c r="E363" s="151"/>
      <c r="F363" s="182" t="str">
        <f>IF(D363=0,"",D363*E363)</f>
        <v/>
      </c>
      <c r="G363" s="177"/>
      <c r="H363" s="177"/>
    </row>
    <row r="364" spans="1:8" s="178" customFormat="1" ht="12" x14ac:dyDescent="0.2">
      <c r="A364" s="189"/>
      <c r="B364" s="199" t="s">
        <v>244</v>
      </c>
      <c r="C364" s="201" t="s">
        <v>50</v>
      </c>
      <c r="D364" s="184">
        <v>6</v>
      </c>
      <c r="E364" s="151"/>
      <c r="F364" s="148">
        <f t="shared" ref="F364" si="58">ROUND(D364*E364,2)</f>
        <v>0</v>
      </c>
      <c r="G364" s="177"/>
      <c r="H364" s="177"/>
    </row>
    <row r="365" spans="1:8" s="178" customFormat="1" ht="12" x14ac:dyDescent="0.2">
      <c r="A365" s="116"/>
      <c r="B365" s="87"/>
      <c r="C365" s="100"/>
      <c r="D365" s="89"/>
      <c r="E365" s="151"/>
      <c r="F365" s="185"/>
      <c r="G365" s="177"/>
      <c r="H365" s="177"/>
    </row>
    <row r="366" spans="1:8" s="178" customFormat="1" ht="36" x14ac:dyDescent="0.2">
      <c r="A366" s="194" t="s">
        <v>229</v>
      </c>
      <c r="B366" s="200" t="s">
        <v>133</v>
      </c>
      <c r="C366" s="201"/>
      <c r="D366" s="184"/>
      <c r="E366" s="151"/>
      <c r="F366" s="182"/>
      <c r="G366" s="177"/>
      <c r="H366" s="177"/>
    </row>
    <row r="367" spans="1:8" s="178" customFormat="1" ht="12" x14ac:dyDescent="0.2">
      <c r="A367" s="189"/>
      <c r="B367" s="199" t="s">
        <v>244</v>
      </c>
      <c r="C367" s="201" t="s">
        <v>32</v>
      </c>
      <c r="D367" s="184">
        <v>6</v>
      </c>
      <c r="E367" s="151"/>
      <c r="F367" s="148">
        <f t="shared" ref="F367" si="59">ROUND(D367*E367,2)</f>
        <v>0</v>
      </c>
      <c r="G367" s="177"/>
      <c r="H367" s="177"/>
    </row>
    <row r="368" spans="1:8" s="178" customFormat="1" ht="12" x14ac:dyDescent="0.2">
      <c r="A368" s="189"/>
      <c r="B368" s="200"/>
      <c r="C368" s="201"/>
      <c r="D368" s="184"/>
      <c r="E368" s="151"/>
      <c r="F368" s="148"/>
      <c r="G368" s="177"/>
      <c r="H368" s="177"/>
    </row>
    <row r="369" spans="1:8" s="178" customFormat="1" ht="12" x14ac:dyDescent="0.2">
      <c r="A369" s="116"/>
      <c r="B369" s="140" t="s">
        <v>263</v>
      </c>
      <c r="C369" s="118"/>
      <c r="D369" s="119"/>
      <c r="E369" s="152"/>
      <c r="F369" s="183">
        <f>SUM(F363:F368)</f>
        <v>0</v>
      </c>
      <c r="G369" s="177"/>
      <c r="H369" s="177"/>
    </row>
    <row r="370" spans="1:8" s="178" customFormat="1" ht="12" x14ac:dyDescent="0.2">
      <c r="A370" s="116"/>
      <c r="B370" s="117"/>
      <c r="C370" s="118"/>
      <c r="D370" s="119"/>
      <c r="E370" s="152"/>
      <c r="F370" s="183"/>
      <c r="G370" s="177"/>
      <c r="H370" s="177"/>
    </row>
    <row r="371" spans="1:8" s="178" customFormat="1" ht="12" x14ac:dyDescent="0.2">
      <c r="A371" s="10"/>
      <c r="B371" s="96"/>
      <c r="C371" s="25"/>
      <c r="D371" s="89"/>
      <c r="E371" s="153"/>
      <c r="F371" s="112"/>
      <c r="G371" s="177"/>
      <c r="H371" s="177"/>
    </row>
    <row r="372" spans="1:8" s="178" customFormat="1" ht="12" x14ac:dyDescent="0.2">
      <c r="A372" s="10"/>
      <c r="B372" s="102"/>
      <c r="C372" s="25"/>
      <c r="D372" s="89"/>
      <c r="E372" s="153"/>
      <c r="F372" s="112"/>
      <c r="G372" s="177"/>
      <c r="H372" s="177"/>
    </row>
    <row r="373" spans="1:8" s="178" customFormat="1" ht="12" x14ac:dyDescent="0.2">
      <c r="A373" s="10"/>
      <c r="B373" s="93"/>
      <c r="C373" s="25"/>
      <c r="D373" s="89"/>
      <c r="E373" s="153"/>
      <c r="F373" s="112"/>
      <c r="G373" s="177"/>
      <c r="H373" s="177"/>
    </row>
    <row r="374" spans="1:8" s="178" customFormat="1" ht="12" x14ac:dyDescent="0.2">
      <c r="A374" s="10"/>
      <c r="B374" s="93"/>
      <c r="C374" s="25"/>
      <c r="D374" s="89"/>
      <c r="E374" s="153"/>
      <c r="F374" s="112"/>
      <c r="G374" s="177"/>
      <c r="H374" s="177"/>
    </row>
    <row r="375" spans="1:8" s="178" customFormat="1" ht="12" x14ac:dyDescent="0.2">
      <c r="A375" s="10"/>
      <c r="B375" s="93"/>
      <c r="C375" s="25"/>
      <c r="D375" s="89"/>
      <c r="E375" s="153"/>
      <c r="F375" s="112"/>
      <c r="G375" s="177"/>
      <c r="H375" s="177"/>
    </row>
    <row r="376" spans="1:8" s="178" customFormat="1" ht="12" x14ac:dyDescent="0.2">
      <c r="A376" s="10"/>
      <c r="B376" s="93"/>
      <c r="C376" s="25"/>
      <c r="D376" s="89"/>
      <c r="E376" s="153"/>
      <c r="F376" s="112"/>
      <c r="G376" s="177"/>
      <c r="H376" s="177"/>
    </row>
    <row r="377" spans="1:8" s="178" customFormat="1" ht="12" x14ac:dyDescent="0.2">
      <c r="A377" s="10"/>
      <c r="B377" s="96"/>
      <c r="C377" s="25"/>
      <c r="D377" s="89"/>
      <c r="E377" s="153"/>
      <c r="F377" s="112"/>
      <c r="G377" s="177"/>
      <c r="H377" s="177"/>
    </row>
    <row r="378" spans="1:8" s="178" customFormat="1" ht="12" x14ac:dyDescent="0.2">
      <c r="A378" s="10"/>
      <c r="B378" s="96"/>
      <c r="C378" s="25"/>
      <c r="D378" s="89"/>
      <c r="E378" s="153"/>
      <c r="F378" s="112"/>
      <c r="G378" s="177"/>
      <c r="H378" s="177"/>
    </row>
    <row r="379" spans="1:8" s="178" customFormat="1" ht="12" x14ac:dyDescent="0.2">
      <c r="A379" s="10"/>
      <c r="B379" s="96"/>
      <c r="C379" s="25"/>
      <c r="D379" s="89"/>
      <c r="E379" s="153"/>
      <c r="F379" s="112"/>
      <c r="G379" s="177"/>
      <c r="H379" s="177"/>
    </row>
    <row r="380" spans="1:8" s="178" customFormat="1" ht="12" x14ac:dyDescent="0.2">
      <c r="A380" s="10"/>
      <c r="B380" s="96"/>
      <c r="C380" s="25"/>
      <c r="D380" s="89"/>
      <c r="E380" s="153"/>
      <c r="F380" s="112"/>
      <c r="G380" s="177"/>
      <c r="H380" s="177"/>
    </row>
    <row r="381" spans="1:8" s="178" customFormat="1" ht="12" x14ac:dyDescent="0.2">
      <c r="A381" s="10"/>
      <c r="B381" s="96"/>
      <c r="C381" s="25"/>
      <c r="D381" s="89"/>
      <c r="E381" s="153"/>
      <c r="F381" s="112"/>
      <c r="G381" s="177"/>
      <c r="H381" s="177"/>
    </row>
    <row r="382" spans="1:8" s="178" customFormat="1" ht="12" x14ac:dyDescent="0.2">
      <c r="A382" s="10"/>
      <c r="B382" s="96"/>
      <c r="C382" s="25"/>
      <c r="D382" s="89"/>
      <c r="E382" s="153"/>
      <c r="F382" s="112"/>
      <c r="G382" s="177"/>
      <c r="H382" s="177"/>
    </row>
    <row r="383" spans="1:8" s="178" customFormat="1" ht="12" x14ac:dyDescent="0.2">
      <c r="A383" s="10"/>
      <c r="B383" s="96"/>
      <c r="C383" s="25"/>
      <c r="D383" s="89"/>
      <c r="E383" s="153"/>
      <c r="F383" s="112"/>
      <c r="G383" s="177"/>
      <c r="H383" s="177"/>
    </row>
    <row r="384" spans="1:8" s="178" customFormat="1" ht="12" x14ac:dyDescent="0.2">
      <c r="A384" s="10"/>
      <c r="B384" s="96"/>
      <c r="C384" s="25"/>
      <c r="D384" s="89"/>
      <c r="E384" s="153"/>
      <c r="F384" s="112"/>
      <c r="G384" s="177"/>
      <c r="H384" s="177"/>
    </row>
    <row r="385" spans="1:8" s="178" customFormat="1" ht="12" x14ac:dyDescent="0.2">
      <c r="A385" s="10"/>
      <c r="B385" s="96"/>
      <c r="C385" s="25"/>
      <c r="D385" s="89"/>
      <c r="E385" s="153"/>
      <c r="F385" s="112"/>
      <c r="G385" s="177"/>
      <c r="H385" s="177"/>
    </row>
    <row r="386" spans="1:8" s="178" customFormat="1" ht="12" x14ac:dyDescent="0.2">
      <c r="A386" s="10"/>
      <c r="B386" s="96"/>
      <c r="C386" s="25"/>
      <c r="D386" s="89"/>
      <c r="E386" s="153"/>
      <c r="F386" s="112"/>
      <c r="G386" s="177"/>
      <c r="H386" s="177"/>
    </row>
    <row r="387" spans="1:8" s="178" customFormat="1" ht="12" x14ac:dyDescent="0.2">
      <c r="A387" s="10"/>
      <c r="B387" s="96"/>
      <c r="C387" s="25"/>
      <c r="D387" s="89"/>
      <c r="E387" s="153"/>
      <c r="F387" s="112"/>
      <c r="G387" s="177"/>
      <c r="H387" s="177"/>
    </row>
    <row r="388" spans="1:8" s="178" customFormat="1" ht="12" x14ac:dyDescent="0.2">
      <c r="A388" s="10"/>
      <c r="B388" s="96"/>
      <c r="C388" s="25"/>
      <c r="D388" s="89"/>
      <c r="E388" s="153"/>
      <c r="F388" s="112"/>
      <c r="G388" s="177"/>
      <c r="H388" s="177"/>
    </row>
    <row r="389" spans="1:8" s="178" customFormat="1" ht="12" x14ac:dyDescent="0.2">
      <c r="A389" s="10"/>
      <c r="B389" s="96"/>
      <c r="C389" s="25"/>
      <c r="D389" s="89"/>
      <c r="E389" s="153"/>
      <c r="F389" s="112"/>
      <c r="G389" s="177"/>
      <c r="H389" s="177"/>
    </row>
    <row r="390" spans="1:8" s="178" customFormat="1" ht="12" x14ac:dyDescent="0.2">
      <c r="A390" s="10"/>
      <c r="B390" s="96"/>
      <c r="C390" s="25"/>
      <c r="D390" s="89"/>
      <c r="E390" s="153"/>
      <c r="F390" s="112"/>
      <c r="G390" s="177"/>
      <c r="H390" s="177"/>
    </row>
    <row r="391" spans="1:8" s="178" customFormat="1" ht="12" x14ac:dyDescent="0.2">
      <c r="A391" s="10"/>
      <c r="B391" s="96"/>
      <c r="C391" s="25"/>
      <c r="D391" s="89"/>
      <c r="E391" s="153"/>
      <c r="F391" s="112"/>
      <c r="G391" s="177"/>
      <c r="H391" s="177"/>
    </row>
    <row r="392" spans="1:8" s="178" customFormat="1" ht="12" x14ac:dyDescent="0.2">
      <c r="A392" s="10"/>
      <c r="B392" s="96"/>
      <c r="C392" s="25"/>
      <c r="D392" s="89"/>
      <c r="E392" s="153"/>
      <c r="F392" s="112"/>
      <c r="G392" s="177"/>
      <c r="H392" s="177"/>
    </row>
    <row r="393" spans="1:8" s="178" customFormat="1" ht="12" x14ac:dyDescent="0.2">
      <c r="A393" s="10"/>
      <c r="B393" s="96"/>
      <c r="C393" s="25"/>
      <c r="D393" s="89"/>
      <c r="E393" s="153"/>
      <c r="F393" s="112"/>
      <c r="G393" s="177"/>
      <c r="H393" s="177"/>
    </row>
    <row r="394" spans="1:8" s="178" customFormat="1" ht="12" x14ac:dyDescent="0.2">
      <c r="A394" s="10"/>
      <c r="B394" s="96"/>
      <c r="C394" s="25"/>
      <c r="D394" s="89"/>
      <c r="E394" s="153"/>
      <c r="F394" s="112"/>
      <c r="G394" s="177"/>
      <c r="H394" s="177"/>
    </row>
    <row r="395" spans="1:8" s="178" customFormat="1" ht="12" x14ac:dyDescent="0.2">
      <c r="A395" s="10"/>
      <c r="B395" s="96"/>
      <c r="C395" s="25"/>
      <c r="D395" s="89"/>
      <c r="E395" s="153"/>
      <c r="F395" s="112"/>
      <c r="G395" s="177"/>
      <c r="H395" s="177"/>
    </row>
    <row r="396" spans="1:8" s="178" customFormat="1" ht="12" x14ac:dyDescent="0.2">
      <c r="A396" s="10"/>
      <c r="B396" s="96"/>
      <c r="C396" s="25"/>
      <c r="D396" s="89"/>
      <c r="E396" s="153"/>
      <c r="F396" s="112"/>
      <c r="G396" s="177"/>
      <c r="H396" s="177"/>
    </row>
    <row r="397" spans="1:8" s="178" customFormat="1" ht="12" x14ac:dyDescent="0.2">
      <c r="A397" s="10"/>
      <c r="B397" s="96"/>
      <c r="C397" s="25"/>
      <c r="D397" s="89"/>
      <c r="E397" s="153"/>
      <c r="F397" s="112"/>
      <c r="G397" s="177"/>
      <c r="H397" s="177"/>
    </row>
    <row r="398" spans="1:8" s="178" customFormat="1" ht="12" x14ac:dyDescent="0.2">
      <c r="A398" s="10"/>
      <c r="B398" s="96"/>
      <c r="C398" s="25"/>
      <c r="D398" s="89"/>
      <c r="E398" s="153"/>
      <c r="F398" s="112"/>
      <c r="G398" s="177"/>
      <c r="H398" s="177"/>
    </row>
    <row r="399" spans="1:8" s="178" customFormat="1" ht="12" x14ac:dyDescent="0.2">
      <c r="A399" s="10"/>
      <c r="B399" s="96"/>
      <c r="C399" s="25"/>
      <c r="D399" s="89"/>
      <c r="E399" s="153"/>
      <c r="F399" s="112"/>
      <c r="G399" s="177"/>
      <c r="H399" s="177"/>
    </row>
    <row r="400" spans="1:8" s="178" customFormat="1" ht="12" x14ac:dyDescent="0.2">
      <c r="A400" s="10"/>
      <c r="B400" s="96"/>
      <c r="C400" s="25"/>
      <c r="D400" s="89"/>
      <c r="E400" s="153"/>
      <c r="F400" s="112"/>
      <c r="G400" s="177"/>
      <c r="H400" s="177"/>
    </row>
    <row r="401" spans="1:8" s="178" customFormat="1" ht="12" x14ac:dyDescent="0.2">
      <c r="A401" s="10"/>
      <c r="B401" s="96"/>
      <c r="C401" s="25"/>
      <c r="D401" s="89"/>
      <c r="E401" s="153"/>
      <c r="F401" s="112"/>
      <c r="G401" s="177"/>
      <c r="H401" s="177"/>
    </row>
    <row r="402" spans="1:8" s="178" customFormat="1" ht="12" x14ac:dyDescent="0.2">
      <c r="A402" s="10"/>
      <c r="B402" s="96"/>
      <c r="C402" s="25"/>
      <c r="D402" s="89"/>
      <c r="E402" s="153"/>
      <c r="F402" s="112"/>
      <c r="G402" s="177"/>
      <c r="H402" s="177"/>
    </row>
    <row r="403" spans="1:8" s="178" customFormat="1" ht="12" x14ac:dyDescent="0.2">
      <c r="A403" s="10"/>
      <c r="B403" s="96"/>
      <c r="C403" s="25"/>
      <c r="D403" s="89"/>
      <c r="E403" s="153"/>
      <c r="F403" s="112"/>
      <c r="G403" s="177"/>
      <c r="H403" s="177"/>
    </row>
    <row r="404" spans="1:8" s="178" customFormat="1" ht="12" x14ac:dyDescent="0.2">
      <c r="A404" s="10"/>
      <c r="B404" s="96"/>
      <c r="C404" s="25"/>
      <c r="D404" s="89"/>
      <c r="E404" s="153"/>
      <c r="F404" s="112"/>
      <c r="G404" s="177"/>
      <c r="H404" s="177"/>
    </row>
    <row r="405" spans="1:8" s="178" customFormat="1" ht="12" x14ac:dyDescent="0.2">
      <c r="A405" s="10"/>
      <c r="B405" s="96"/>
      <c r="C405" s="25"/>
      <c r="D405" s="89"/>
      <c r="E405" s="153"/>
      <c r="F405" s="112"/>
      <c r="G405" s="177"/>
      <c r="H405" s="177"/>
    </row>
    <row r="406" spans="1:8" s="178" customFormat="1" ht="12" x14ac:dyDescent="0.2">
      <c r="A406" s="10"/>
      <c r="B406" s="96"/>
      <c r="C406" s="25"/>
      <c r="D406" s="89"/>
      <c r="E406" s="153"/>
      <c r="F406" s="112"/>
      <c r="G406" s="177"/>
      <c r="H406" s="177"/>
    </row>
    <row r="407" spans="1:8" s="178" customFormat="1" ht="12" x14ac:dyDescent="0.2">
      <c r="A407" s="10"/>
      <c r="B407" s="96"/>
      <c r="C407" s="25"/>
      <c r="D407" s="89"/>
      <c r="E407" s="153"/>
      <c r="F407" s="112"/>
      <c r="G407" s="177"/>
      <c r="H407" s="177"/>
    </row>
    <row r="408" spans="1:8" s="178" customFormat="1" ht="12" x14ac:dyDescent="0.2">
      <c r="A408" s="10"/>
      <c r="B408" s="96"/>
      <c r="C408" s="25"/>
      <c r="D408" s="89"/>
      <c r="E408" s="153"/>
      <c r="F408" s="112"/>
      <c r="G408" s="177"/>
      <c r="H408" s="177"/>
    </row>
    <row r="409" spans="1:8" s="178" customFormat="1" ht="12" x14ac:dyDescent="0.2">
      <c r="A409" s="10"/>
      <c r="B409" s="96"/>
      <c r="C409" s="25"/>
      <c r="D409" s="89"/>
      <c r="E409" s="153"/>
      <c r="F409" s="112"/>
      <c r="G409" s="177"/>
      <c r="H409" s="177"/>
    </row>
    <row r="410" spans="1:8" s="178" customFormat="1" ht="12" x14ac:dyDescent="0.2">
      <c r="A410" s="10"/>
      <c r="B410" s="96"/>
      <c r="C410" s="25"/>
      <c r="D410" s="89"/>
      <c r="E410" s="153"/>
      <c r="F410" s="112"/>
      <c r="G410" s="177"/>
      <c r="H410" s="177"/>
    </row>
    <row r="411" spans="1:8" s="178" customFormat="1" ht="12" x14ac:dyDescent="0.2">
      <c r="A411" s="10"/>
      <c r="B411" s="96"/>
      <c r="C411" s="25"/>
      <c r="D411" s="89"/>
      <c r="E411" s="153"/>
      <c r="F411" s="112"/>
      <c r="G411" s="177"/>
      <c r="H411" s="177"/>
    </row>
    <row r="412" spans="1:8" s="178" customFormat="1" ht="12" x14ac:dyDescent="0.2">
      <c r="A412" s="10"/>
      <c r="B412" s="96"/>
      <c r="C412" s="25"/>
      <c r="D412" s="89"/>
      <c r="E412" s="153"/>
      <c r="F412" s="112"/>
      <c r="G412" s="177"/>
      <c r="H412" s="177"/>
    </row>
    <row r="413" spans="1:8" s="178" customFormat="1" ht="12" x14ac:dyDescent="0.2">
      <c r="A413" s="10"/>
      <c r="B413" s="96"/>
      <c r="C413" s="25"/>
      <c r="D413" s="89"/>
      <c r="E413" s="153"/>
      <c r="F413" s="112"/>
      <c r="G413" s="177"/>
      <c r="H413" s="177"/>
    </row>
    <row r="414" spans="1:8" s="178" customFormat="1" ht="12" x14ac:dyDescent="0.2">
      <c r="A414" s="10"/>
      <c r="B414" s="96"/>
      <c r="C414" s="25"/>
      <c r="D414" s="89"/>
      <c r="E414" s="153"/>
      <c r="F414" s="112"/>
      <c r="G414" s="177"/>
      <c r="H414" s="177"/>
    </row>
    <row r="415" spans="1:8" s="178" customFormat="1" ht="12" x14ac:dyDescent="0.2">
      <c r="A415" s="10"/>
      <c r="B415" s="96"/>
      <c r="C415" s="25"/>
      <c r="D415" s="89"/>
      <c r="E415" s="153"/>
      <c r="F415" s="112"/>
      <c r="G415" s="177"/>
      <c r="H415" s="177"/>
    </row>
    <row r="416" spans="1:8" s="178" customFormat="1" ht="12" x14ac:dyDescent="0.2">
      <c r="A416" s="10"/>
      <c r="B416" s="96"/>
      <c r="C416" s="25"/>
      <c r="D416" s="89"/>
      <c r="E416" s="153"/>
      <c r="F416" s="112"/>
      <c r="G416" s="177"/>
      <c r="H416" s="177"/>
    </row>
    <row r="417" spans="1:8" s="178" customFormat="1" ht="12" x14ac:dyDescent="0.2">
      <c r="A417" s="10"/>
      <c r="B417" s="96"/>
      <c r="C417" s="25"/>
      <c r="D417" s="89"/>
      <c r="E417" s="153"/>
      <c r="F417" s="112"/>
      <c r="G417" s="177"/>
      <c r="H417" s="177"/>
    </row>
    <row r="418" spans="1:8" s="178" customFormat="1" ht="12" x14ac:dyDescent="0.2">
      <c r="A418" s="10"/>
      <c r="B418" s="96"/>
      <c r="C418" s="25"/>
      <c r="D418" s="89"/>
      <c r="E418" s="153"/>
      <c r="F418" s="112"/>
      <c r="G418" s="177"/>
      <c r="H418" s="177"/>
    </row>
    <row r="419" spans="1:8" s="178" customFormat="1" ht="12" x14ac:dyDescent="0.2">
      <c r="A419" s="10"/>
      <c r="B419" s="96"/>
      <c r="C419" s="25"/>
      <c r="D419" s="89"/>
      <c r="E419" s="153"/>
      <c r="F419" s="112"/>
      <c r="G419" s="177"/>
      <c r="H419" s="177"/>
    </row>
    <row r="420" spans="1:8" s="178" customFormat="1" ht="12" x14ac:dyDescent="0.2">
      <c r="A420" s="10"/>
      <c r="B420" s="96"/>
      <c r="C420" s="25"/>
      <c r="D420" s="89"/>
      <c r="E420" s="153"/>
      <c r="F420" s="112"/>
      <c r="G420" s="177"/>
      <c r="H420" s="177"/>
    </row>
    <row r="421" spans="1:8" s="178" customFormat="1" ht="12" x14ac:dyDescent="0.2">
      <c r="A421" s="10"/>
      <c r="B421" s="96"/>
      <c r="C421" s="25"/>
      <c r="D421" s="89"/>
      <c r="E421" s="153"/>
      <c r="F421" s="112"/>
      <c r="G421" s="177"/>
      <c r="H421" s="177"/>
    </row>
    <row r="422" spans="1:8" s="178" customFormat="1" ht="12" x14ac:dyDescent="0.2">
      <c r="A422" s="10"/>
      <c r="B422" s="96"/>
      <c r="C422" s="25"/>
      <c r="D422" s="89"/>
      <c r="E422" s="153"/>
      <c r="F422" s="112"/>
      <c r="G422" s="177"/>
      <c r="H422" s="177"/>
    </row>
    <row r="423" spans="1:8" s="178" customFormat="1" ht="12" x14ac:dyDescent="0.2">
      <c r="A423" s="10"/>
      <c r="B423" s="96"/>
      <c r="C423" s="25"/>
      <c r="D423" s="89"/>
      <c r="E423" s="153"/>
      <c r="F423" s="112"/>
      <c r="G423" s="177"/>
      <c r="H423" s="177"/>
    </row>
    <row r="424" spans="1:8" s="178" customFormat="1" ht="12" x14ac:dyDescent="0.2">
      <c r="A424" s="10"/>
      <c r="B424" s="96"/>
      <c r="C424" s="25"/>
      <c r="D424" s="89"/>
      <c r="E424" s="153"/>
      <c r="F424" s="112"/>
      <c r="G424" s="177"/>
      <c r="H424" s="177"/>
    </row>
    <row r="425" spans="1:8" s="178" customFormat="1" ht="12" x14ac:dyDescent="0.2">
      <c r="A425" s="10"/>
      <c r="B425" s="96"/>
      <c r="C425" s="25"/>
      <c r="D425" s="89"/>
      <c r="E425" s="153"/>
      <c r="F425" s="112"/>
      <c r="G425" s="177"/>
      <c r="H425" s="177"/>
    </row>
    <row r="426" spans="1:8" s="178" customFormat="1" ht="12" x14ac:dyDescent="0.2">
      <c r="A426" s="10"/>
      <c r="B426" s="96"/>
      <c r="C426" s="25"/>
      <c r="D426" s="89"/>
      <c r="E426" s="153"/>
      <c r="F426" s="112"/>
      <c r="G426" s="177"/>
      <c r="H426" s="177"/>
    </row>
    <row r="427" spans="1:8" s="178" customFormat="1" ht="12" x14ac:dyDescent="0.2">
      <c r="A427" s="10"/>
      <c r="B427" s="96"/>
      <c r="C427" s="25"/>
      <c r="D427" s="89"/>
      <c r="E427" s="153"/>
      <c r="F427" s="112"/>
      <c r="G427" s="177"/>
      <c r="H427" s="177"/>
    </row>
    <row r="428" spans="1:8" s="178" customFormat="1" ht="12" x14ac:dyDescent="0.2">
      <c r="A428" s="10"/>
      <c r="B428" s="96"/>
      <c r="C428" s="25"/>
      <c r="D428" s="89"/>
      <c r="E428" s="153"/>
      <c r="F428" s="112"/>
      <c r="G428" s="177"/>
      <c r="H428" s="177"/>
    </row>
    <row r="429" spans="1:8" s="178" customFormat="1" ht="12" x14ac:dyDescent="0.2">
      <c r="A429" s="10"/>
      <c r="B429" s="96"/>
      <c r="C429" s="25"/>
      <c r="D429" s="89"/>
      <c r="E429" s="153"/>
      <c r="F429" s="112"/>
      <c r="G429" s="177"/>
      <c r="H429" s="177"/>
    </row>
    <row r="430" spans="1:8" s="178" customFormat="1" ht="12" x14ac:dyDescent="0.2">
      <c r="A430" s="10"/>
      <c r="B430" s="96"/>
      <c r="C430" s="25"/>
      <c r="D430" s="89"/>
      <c r="E430" s="153"/>
      <c r="F430" s="112"/>
      <c r="G430" s="177"/>
      <c r="H430" s="177"/>
    </row>
    <row r="431" spans="1:8" s="178" customFormat="1" ht="12" x14ac:dyDescent="0.2">
      <c r="A431" s="10"/>
      <c r="B431" s="96"/>
      <c r="C431" s="25"/>
      <c r="D431" s="89"/>
      <c r="E431" s="153"/>
      <c r="F431" s="112"/>
      <c r="G431" s="177"/>
      <c r="H431" s="177"/>
    </row>
    <row r="432" spans="1:8" s="178" customFormat="1" ht="12" x14ac:dyDescent="0.2">
      <c r="A432" s="10"/>
      <c r="B432" s="96"/>
      <c r="C432" s="25"/>
      <c r="D432" s="89"/>
      <c r="E432" s="153"/>
      <c r="F432" s="112"/>
      <c r="G432" s="177"/>
      <c r="H432" s="177"/>
    </row>
    <row r="433" spans="1:8" s="178" customFormat="1" ht="12" x14ac:dyDescent="0.2">
      <c r="A433" s="10"/>
      <c r="B433" s="96"/>
      <c r="C433" s="25"/>
      <c r="D433" s="89"/>
      <c r="E433" s="153"/>
      <c r="F433" s="112"/>
      <c r="G433" s="177"/>
      <c r="H433" s="177"/>
    </row>
    <row r="434" spans="1:8" s="178" customFormat="1" ht="12" x14ac:dyDescent="0.2">
      <c r="A434" s="10"/>
      <c r="B434" s="96"/>
      <c r="C434" s="25"/>
      <c r="D434" s="89"/>
      <c r="E434" s="153"/>
      <c r="F434" s="112"/>
      <c r="G434" s="177"/>
      <c r="H434" s="177"/>
    </row>
    <row r="435" spans="1:8" s="178" customFormat="1" ht="12" x14ac:dyDescent="0.2">
      <c r="A435" s="10"/>
      <c r="B435" s="96"/>
      <c r="C435" s="25"/>
      <c r="D435" s="89"/>
      <c r="E435" s="153"/>
      <c r="F435" s="112"/>
      <c r="G435" s="177"/>
      <c r="H435" s="177"/>
    </row>
    <row r="436" spans="1:8" s="178" customFormat="1" ht="12" x14ac:dyDescent="0.2">
      <c r="A436" s="10"/>
      <c r="B436" s="96"/>
      <c r="C436" s="25"/>
      <c r="D436" s="89"/>
      <c r="E436" s="153"/>
      <c r="F436" s="112"/>
      <c r="G436" s="177"/>
      <c r="H436" s="177"/>
    </row>
    <row r="437" spans="1:8" s="178" customFormat="1" ht="12" x14ac:dyDescent="0.2">
      <c r="A437" s="10"/>
      <c r="B437" s="96"/>
      <c r="C437" s="25"/>
      <c r="D437" s="89"/>
      <c r="E437" s="153"/>
      <c r="F437" s="112"/>
      <c r="G437" s="177"/>
      <c r="H437" s="177"/>
    </row>
    <row r="438" spans="1:8" s="178" customFormat="1" ht="12" x14ac:dyDescent="0.2">
      <c r="A438" s="10"/>
      <c r="B438" s="96"/>
      <c r="C438" s="25"/>
      <c r="D438" s="89"/>
      <c r="E438" s="153"/>
      <c r="F438" s="112"/>
      <c r="G438" s="177"/>
      <c r="H438" s="177"/>
    </row>
    <row r="439" spans="1:8" s="178" customFormat="1" ht="12" x14ac:dyDescent="0.2">
      <c r="A439" s="10"/>
      <c r="B439" s="96"/>
      <c r="C439" s="25"/>
      <c r="D439" s="89"/>
      <c r="E439" s="153"/>
      <c r="F439" s="112"/>
      <c r="G439" s="177"/>
      <c r="H439" s="177"/>
    </row>
    <row r="440" spans="1:8" s="178" customFormat="1" ht="12" x14ac:dyDescent="0.2">
      <c r="A440" s="10"/>
      <c r="B440" s="96"/>
      <c r="C440" s="25"/>
      <c r="D440" s="89"/>
      <c r="E440" s="153"/>
      <c r="F440" s="112"/>
      <c r="G440" s="177"/>
      <c r="H440" s="177"/>
    </row>
    <row r="441" spans="1:8" s="178" customFormat="1" ht="12" x14ac:dyDescent="0.2">
      <c r="A441" s="10"/>
      <c r="B441" s="96"/>
      <c r="C441" s="25"/>
      <c r="D441" s="89"/>
      <c r="E441" s="153"/>
      <c r="F441" s="112"/>
      <c r="G441" s="177"/>
      <c r="H441" s="177"/>
    </row>
    <row r="442" spans="1:8" s="178" customFormat="1" ht="12" x14ac:dyDescent="0.2">
      <c r="A442" s="10"/>
      <c r="B442" s="96"/>
      <c r="C442" s="25"/>
      <c r="D442" s="89"/>
      <c r="E442" s="153"/>
      <c r="F442" s="112"/>
      <c r="G442" s="177"/>
      <c r="H442" s="177"/>
    </row>
    <row r="443" spans="1:8" s="178" customFormat="1" ht="12" x14ac:dyDescent="0.2">
      <c r="A443" s="10"/>
      <c r="B443" s="96"/>
      <c r="C443" s="25"/>
      <c r="D443" s="89"/>
      <c r="E443" s="153"/>
      <c r="F443" s="112"/>
      <c r="G443" s="177"/>
      <c r="H443" s="177"/>
    </row>
    <row r="444" spans="1:8" s="178" customFormat="1" ht="12" x14ac:dyDescent="0.2">
      <c r="A444" s="10"/>
      <c r="B444" s="96"/>
      <c r="C444" s="25"/>
      <c r="D444" s="89"/>
      <c r="E444" s="153"/>
      <c r="F444" s="112"/>
      <c r="G444" s="177"/>
      <c r="H444" s="177"/>
    </row>
    <row r="445" spans="1:8" s="178" customFormat="1" ht="12" x14ac:dyDescent="0.2">
      <c r="A445" s="10"/>
      <c r="B445" s="96"/>
      <c r="C445" s="25"/>
      <c r="D445" s="89"/>
      <c r="E445" s="153"/>
      <c r="F445" s="112"/>
      <c r="G445" s="177"/>
      <c r="H445" s="177"/>
    </row>
    <row r="446" spans="1:8" s="178" customFormat="1" ht="12" x14ac:dyDescent="0.2">
      <c r="A446" s="10"/>
      <c r="B446" s="96"/>
      <c r="C446" s="25"/>
      <c r="D446" s="89"/>
      <c r="E446" s="153"/>
      <c r="F446" s="112"/>
      <c r="G446" s="177"/>
      <c r="H446" s="177"/>
    </row>
    <row r="447" spans="1:8" s="178" customFormat="1" ht="12" x14ac:dyDescent="0.2">
      <c r="A447" s="10"/>
      <c r="B447" s="96"/>
      <c r="C447" s="25"/>
      <c r="D447" s="89"/>
      <c r="E447" s="153"/>
      <c r="F447" s="112"/>
      <c r="G447" s="177"/>
      <c r="H447" s="177"/>
    </row>
    <row r="448" spans="1:8" s="178" customFormat="1" ht="12" x14ac:dyDescent="0.2">
      <c r="A448" s="10"/>
      <c r="B448" s="96"/>
      <c r="C448" s="25"/>
      <c r="D448" s="89"/>
      <c r="E448" s="153"/>
      <c r="F448" s="112"/>
      <c r="G448" s="177"/>
      <c r="H448" s="177"/>
    </row>
    <row r="449" spans="1:8" s="178" customFormat="1" ht="12" x14ac:dyDescent="0.2">
      <c r="A449" s="10"/>
      <c r="B449" s="96"/>
      <c r="C449" s="25"/>
      <c r="D449" s="89"/>
      <c r="E449" s="153"/>
      <c r="F449" s="112"/>
      <c r="G449" s="177"/>
      <c r="H449" s="177"/>
    </row>
    <row r="450" spans="1:8" s="178" customFormat="1" ht="12" x14ac:dyDescent="0.2">
      <c r="A450" s="10"/>
      <c r="B450" s="96"/>
      <c r="C450" s="25"/>
      <c r="D450" s="89"/>
      <c r="E450" s="153"/>
      <c r="F450" s="112"/>
      <c r="G450" s="177"/>
      <c r="H450" s="177"/>
    </row>
    <row r="451" spans="1:8" s="178" customFormat="1" ht="12" x14ac:dyDescent="0.2">
      <c r="A451" s="10"/>
      <c r="B451" s="96"/>
      <c r="C451" s="25"/>
      <c r="D451" s="89"/>
      <c r="E451" s="153"/>
      <c r="F451" s="112"/>
      <c r="G451" s="177"/>
      <c r="H451" s="177"/>
    </row>
    <row r="452" spans="1:8" s="178" customFormat="1" ht="12" x14ac:dyDescent="0.2">
      <c r="A452" s="10"/>
      <c r="B452" s="96"/>
      <c r="C452" s="25"/>
      <c r="D452" s="89"/>
      <c r="E452" s="153"/>
      <c r="F452" s="112"/>
      <c r="G452" s="177"/>
      <c r="H452" s="177"/>
    </row>
    <row r="453" spans="1:8" s="178" customFormat="1" ht="12" x14ac:dyDescent="0.2">
      <c r="A453" s="10"/>
      <c r="B453" s="96"/>
      <c r="C453" s="25"/>
      <c r="D453" s="89"/>
      <c r="E453" s="153"/>
      <c r="F453" s="112"/>
      <c r="G453" s="177"/>
      <c r="H453" s="177"/>
    </row>
    <row r="454" spans="1:8" s="178" customFormat="1" ht="12" x14ac:dyDescent="0.2">
      <c r="A454" s="10"/>
      <c r="B454" s="96"/>
      <c r="C454" s="25"/>
      <c r="D454" s="89"/>
      <c r="E454" s="153"/>
      <c r="F454" s="112"/>
      <c r="G454" s="177"/>
      <c r="H454" s="177"/>
    </row>
    <row r="455" spans="1:8" s="178" customFormat="1" ht="12" x14ac:dyDescent="0.2">
      <c r="A455" s="10"/>
      <c r="B455" s="96"/>
      <c r="C455" s="25"/>
      <c r="D455" s="89"/>
      <c r="E455" s="153"/>
      <c r="F455" s="112"/>
      <c r="G455" s="177"/>
      <c r="H455" s="177"/>
    </row>
    <row r="456" spans="1:8" s="178" customFormat="1" ht="12" x14ac:dyDescent="0.2">
      <c r="A456" s="10"/>
      <c r="B456" s="96"/>
      <c r="C456" s="25"/>
      <c r="D456" s="89"/>
      <c r="E456" s="153"/>
      <c r="F456" s="112"/>
      <c r="G456" s="177"/>
      <c r="H456" s="177"/>
    </row>
    <row r="457" spans="1:8" s="178" customFormat="1" ht="12" x14ac:dyDescent="0.2">
      <c r="A457" s="10"/>
      <c r="B457" s="96"/>
      <c r="C457" s="25"/>
      <c r="D457" s="89"/>
      <c r="E457" s="153"/>
      <c r="F457" s="112"/>
      <c r="G457" s="177"/>
      <c r="H457" s="177"/>
    </row>
    <row r="458" spans="1:8" s="178" customFormat="1" ht="12" x14ac:dyDescent="0.2">
      <c r="A458" s="10"/>
      <c r="B458" s="96"/>
      <c r="C458" s="25"/>
      <c r="D458" s="89"/>
      <c r="E458" s="153"/>
      <c r="F458" s="112"/>
      <c r="G458" s="177"/>
      <c r="H458" s="177"/>
    </row>
    <row r="459" spans="1:8" s="178" customFormat="1" ht="12" x14ac:dyDescent="0.2">
      <c r="A459" s="10"/>
      <c r="B459" s="96"/>
      <c r="C459" s="25"/>
      <c r="D459" s="89"/>
      <c r="E459" s="153"/>
      <c r="F459" s="112"/>
      <c r="G459" s="177"/>
      <c r="H459" s="177"/>
    </row>
    <row r="460" spans="1:8" s="178" customFormat="1" ht="12" x14ac:dyDescent="0.2">
      <c r="A460" s="10"/>
      <c r="B460" s="96"/>
      <c r="C460" s="25"/>
      <c r="D460" s="89"/>
      <c r="E460" s="153"/>
      <c r="F460" s="112"/>
      <c r="G460" s="177"/>
      <c r="H460" s="177"/>
    </row>
    <row r="461" spans="1:8" s="178" customFormat="1" ht="12" x14ac:dyDescent="0.2">
      <c r="A461" s="10"/>
      <c r="B461" s="96"/>
      <c r="C461" s="25"/>
      <c r="D461" s="89"/>
      <c r="E461" s="153"/>
      <c r="F461" s="112"/>
      <c r="G461" s="177"/>
      <c r="H461" s="177"/>
    </row>
    <row r="462" spans="1:8" s="178" customFormat="1" ht="12" x14ac:dyDescent="0.2">
      <c r="A462" s="10"/>
      <c r="B462" s="96"/>
      <c r="C462" s="25"/>
      <c r="D462" s="89"/>
      <c r="E462" s="153"/>
      <c r="F462" s="112"/>
      <c r="G462" s="177"/>
      <c r="H462" s="177"/>
    </row>
    <row r="463" spans="1:8" s="178" customFormat="1" ht="12" x14ac:dyDescent="0.2">
      <c r="A463" s="10"/>
      <c r="B463" s="96"/>
      <c r="C463" s="25"/>
      <c r="D463" s="89"/>
      <c r="E463" s="153"/>
      <c r="F463" s="112"/>
      <c r="G463" s="177"/>
      <c r="H463" s="177"/>
    </row>
    <row r="464" spans="1:8" s="178" customFormat="1" ht="12" x14ac:dyDescent="0.2">
      <c r="A464" s="10"/>
      <c r="B464" s="96"/>
      <c r="C464" s="25"/>
      <c r="D464" s="89"/>
      <c r="E464" s="153"/>
      <c r="F464" s="112"/>
      <c r="G464" s="177"/>
      <c r="H464" s="177"/>
    </row>
    <row r="465" spans="1:8" s="178" customFormat="1" ht="12" x14ac:dyDescent="0.2">
      <c r="A465" s="10"/>
      <c r="B465" s="96"/>
      <c r="C465" s="25"/>
      <c r="D465" s="89"/>
      <c r="E465" s="153"/>
      <c r="F465" s="112"/>
      <c r="G465" s="177"/>
      <c r="H465" s="177"/>
    </row>
    <row r="466" spans="1:8" s="178" customFormat="1" ht="12" x14ac:dyDescent="0.2">
      <c r="A466" s="10"/>
      <c r="B466" s="96"/>
      <c r="C466" s="25"/>
      <c r="D466" s="89"/>
      <c r="E466" s="153"/>
      <c r="F466" s="112"/>
      <c r="G466" s="177"/>
      <c r="H466" s="177"/>
    </row>
    <row r="467" spans="1:8" s="178" customFormat="1" ht="12" x14ac:dyDescent="0.2">
      <c r="A467" s="10"/>
      <c r="B467" s="96"/>
      <c r="C467" s="25"/>
      <c r="D467" s="89"/>
      <c r="E467" s="153"/>
      <c r="F467" s="112"/>
      <c r="G467" s="177"/>
      <c r="H467" s="177"/>
    </row>
    <row r="468" spans="1:8" s="178" customFormat="1" ht="12" x14ac:dyDescent="0.2">
      <c r="A468" s="10"/>
      <c r="B468" s="96"/>
      <c r="C468" s="25"/>
      <c r="D468" s="89"/>
      <c r="E468" s="153"/>
      <c r="F468" s="112"/>
      <c r="G468" s="177"/>
      <c r="H468" s="177"/>
    </row>
    <row r="469" spans="1:8" s="178" customFormat="1" ht="12" x14ac:dyDescent="0.2">
      <c r="A469" s="10"/>
      <c r="B469" s="96"/>
      <c r="C469" s="25"/>
      <c r="D469" s="89"/>
      <c r="E469" s="153"/>
      <c r="F469" s="112"/>
      <c r="G469" s="177"/>
      <c r="H469" s="177"/>
    </row>
    <row r="470" spans="1:8" s="178" customFormat="1" ht="12" x14ac:dyDescent="0.2">
      <c r="A470" s="10"/>
      <c r="B470" s="96"/>
      <c r="C470" s="25"/>
      <c r="D470" s="89"/>
      <c r="E470" s="153"/>
      <c r="F470" s="112"/>
      <c r="G470" s="177"/>
      <c r="H470" s="177"/>
    </row>
    <row r="471" spans="1:8" s="178" customFormat="1" ht="12" x14ac:dyDescent="0.2">
      <c r="A471" s="10"/>
      <c r="B471" s="96"/>
      <c r="C471" s="25"/>
      <c r="D471" s="89"/>
      <c r="E471" s="153"/>
      <c r="F471" s="112"/>
      <c r="G471" s="177"/>
      <c r="H471" s="177"/>
    </row>
    <row r="472" spans="1:8" s="178" customFormat="1" ht="12" x14ac:dyDescent="0.2">
      <c r="A472" s="10"/>
      <c r="B472" s="96"/>
      <c r="C472" s="25"/>
      <c r="D472" s="89"/>
      <c r="E472" s="153"/>
      <c r="F472" s="112"/>
      <c r="G472" s="177"/>
      <c r="H472" s="177"/>
    </row>
    <row r="473" spans="1:8" s="178" customFormat="1" ht="12" x14ac:dyDescent="0.2">
      <c r="A473" s="10"/>
      <c r="B473" s="96"/>
      <c r="C473" s="25"/>
      <c r="D473" s="89"/>
      <c r="E473" s="153"/>
      <c r="F473" s="112"/>
      <c r="G473" s="177"/>
      <c r="H473" s="177"/>
    </row>
    <row r="474" spans="1:8" s="178" customFormat="1" ht="12" x14ac:dyDescent="0.2">
      <c r="A474" s="10"/>
      <c r="B474" s="96"/>
      <c r="C474" s="25"/>
      <c r="D474" s="89"/>
      <c r="E474" s="153"/>
      <c r="F474" s="112"/>
      <c r="G474" s="177"/>
      <c r="H474" s="177"/>
    </row>
    <row r="475" spans="1:8" s="178" customFormat="1" ht="12" x14ac:dyDescent="0.2">
      <c r="A475" s="10"/>
      <c r="B475" s="96"/>
      <c r="C475" s="25"/>
      <c r="D475" s="89"/>
      <c r="E475" s="153"/>
      <c r="F475" s="112"/>
      <c r="G475" s="177"/>
      <c r="H475" s="177"/>
    </row>
    <row r="476" spans="1:8" s="178" customFormat="1" ht="12" x14ac:dyDescent="0.2">
      <c r="A476" s="10"/>
      <c r="B476" s="96"/>
      <c r="C476" s="25"/>
      <c r="D476" s="89"/>
      <c r="E476" s="153"/>
      <c r="F476" s="112"/>
      <c r="G476" s="177"/>
      <c r="H476" s="177"/>
    </row>
    <row r="477" spans="1:8" s="178" customFormat="1" ht="12" x14ac:dyDescent="0.2">
      <c r="A477" s="10"/>
      <c r="B477" s="96"/>
      <c r="C477" s="25"/>
      <c r="D477" s="89"/>
      <c r="E477" s="153"/>
      <c r="F477" s="112"/>
      <c r="G477" s="177"/>
      <c r="H477" s="177"/>
    </row>
    <row r="478" spans="1:8" s="178" customFormat="1" ht="12" x14ac:dyDescent="0.2">
      <c r="A478" s="10"/>
      <c r="B478" s="96"/>
      <c r="C478" s="25"/>
      <c r="D478" s="89"/>
      <c r="E478" s="153"/>
      <c r="F478" s="112"/>
      <c r="G478" s="177"/>
      <c r="H478" s="177"/>
    </row>
    <row r="479" spans="1:8" s="178" customFormat="1" ht="12" x14ac:dyDescent="0.2">
      <c r="A479" s="10"/>
      <c r="B479" s="96"/>
      <c r="C479" s="25"/>
      <c r="D479" s="89"/>
      <c r="E479" s="153"/>
      <c r="F479" s="112"/>
      <c r="G479" s="177"/>
      <c r="H479" s="177"/>
    </row>
    <row r="480" spans="1:8" s="178" customFormat="1" ht="12" x14ac:dyDescent="0.2">
      <c r="A480" s="10"/>
      <c r="B480" s="96"/>
      <c r="C480" s="25"/>
      <c r="D480" s="89"/>
      <c r="E480" s="153"/>
      <c r="F480" s="112"/>
      <c r="G480" s="177"/>
      <c r="H480" s="177"/>
    </row>
    <row r="481" spans="1:8" s="178" customFormat="1" ht="12" x14ac:dyDescent="0.2">
      <c r="A481" s="10"/>
      <c r="B481" s="96"/>
      <c r="C481" s="25"/>
      <c r="D481" s="89"/>
      <c r="E481" s="153"/>
      <c r="F481" s="112"/>
      <c r="G481" s="177"/>
      <c r="H481" s="177"/>
    </row>
    <row r="482" spans="1:8" s="178" customFormat="1" ht="12" x14ac:dyDescent="0.2">
      <c r="A482" s="10"/>
      <c r="B482" s="96"/>
      <c r="C482" s="25"/>
      <c r="D482" s="89"/>
      <c r="E482" s="153"/>
      <c r="F482" s="112"/>
      <c r="G482" s="177"/>
      <c r="H482" s="177"/>
    </row>
    <row r="483" spans="1:8" s="178" customFormat="1" ht="12" x14ac:dyDescent="0.2">
      <c r="A483" s="10"/>
      <c r="B483" s="96"/>
      <c r="C483" s="25"/>
      <c r="D483" s="89"/>
      <c r="E483" s="153"/>
      <c r="F483" s="112"/>
      <c r="G483" s="177"/>
      <c r="H483" s="177"/>
    </row>
    <row r="484" spans="1:8" s="178" customFormat="1" ht="12" x14ac:dyDescent="0.2">
      <c r="A484" s="10"/>
      <c r="B484" s="96"/>
      <c r="C484" s="25"/>
      <c r="D484" s="89"/>
      <c r="E484" s="153"/>
      <c r="F484" s="112"/>
      <c r="G484" s="177"/>
      <c r="H484" s="177"/>
    </row>
    <row r="485" spans="1:8" s="178" customFormat="1" ht="12" x14ac:dyDescent="0.2">
      <c r="A485" s="10"/>
      <c r="B485" s="96"/>
      <c r="C485" s="25"/>
      <c r="D485" s="89"/>
      <c r="E485" s="153"/>
      <c r="F485" s="112"/>
      <c r="G485" s="177"/>
      <c r="H485" s="177"/>
    </row>
    <row r="486" spans="1:8" s="178" customFormat="1" ht="12" x14ac:dyDescent="0.2">
      <c r="A486" s="10"/>
      <c r="B486" s="96"/>
      <c r="C486" s="25"/>
      <c r="D486" s="89"/>
      <c r="E486" s="153"/>
      <c r="F486" s="112"/>
      <c r="G486" s="177"/>
      <c r="H486" s="177"/>
    </row>
    <row r="487" spans="1:8" s="178" customFormat="1" ht="12" x14ac:dyDescent="0.2">
      <c r="A487" s="10"/>
      <c r="B487" s="96"/>
      <c r="C487" s="25"/>
      <c r="D487" s="89"/>
      <c r="E487" s="153"/>
      <c r="F487" s="112"/>
      <c r="G487" s="177"/>
      <c r="H487" s="177"/>
    </row>
    <row r="488" spans="1:8" s="178" customFormat="1" ht="12" x14ac:dyDescent="0.2">
      <c r="A488" s="10"/>
      <c r="B488" s="96"/>
      <c r="C488" s="25"/>
      <c r="D488" s="89"/>
      <c r="E488" s="153"/>
      <c r="F488" s="112"/>
      <c r="G488" s="177"/>
      <c r="H488" s="177"/>
    </row>
    <row r="489" spans="1:8" s="178" customFormat="1" ht="12" x14ac:dyDescent="0.2">
      <c r="A489" s="10"/>
      <c r="B489" s="96"/>
      <c r="C489" s="25"/>
      <c r="D489" s="89"/>
      <c r="E489" s="153"/>
      <c r="F489" s="112"/>
      <c r="G489" s="177"/>
      <c r="H489" s="177"/>
    </row>
    <row r="490" spans="1:8" s="178" customFormat="1" ht="12" x14ac:dyDescent="0.2">
      <c r="A490" s="10"/>
      <c r="B490" s="96"/>
      <c r="C490" s="25"/>
      <c r="D490" s="89"/>
      <c r="E490" s="153"/>
      <c r="F490" s="112"/>
      <c r="G490" s="177"/>
      <c r="H490" s="177"/>
    </row>
    <row r="491" spans="1:8" s="178" customFormat="1" ht="12" x14ac:dyDescent="0.2">
      <c r="A491" s="10"/>
      <c r="B491" s="96"/>
      <c r="C491" s="25"/>
      <c r="D491" s="89"/>
      <c r="E491" s="153"/>
      <c r="F491" s="112"/>
      <c r="G491" s="177"/>
      <c r="H491" s="177"/>
    </row>
    <row r="492" spans="1:8" s="178" customFormat="1" ht="12" x14ac:dyDescent="0.2">
      <c r="A492" s="10"/>
      <c r="B492" s="96"/>
      <c r="C492" s="25"/>
      <c r="D492" s="89"/>
      <c r="E492" s="153"/>
      <c r="F492" s="112"/>
      <c r="G492" s="177"/>
      <c r="H492" s="177"/>
    </row>
    <row r="493" spans="1:8" s="178" customFormat="1" ht="12" x14ac:dyDescent="0.2">
      <c r="A493" s="10"/>
      <c r="B493" s="96"/>
      <c r="C493" s="25"/>
      <c r="D493" s="89"/>
      <c r="E493" s="153"/>
      <c r="F493" s="112"/>
      <c r="G493" s="177"/>
      <c r="H493" s="177"/>
    </row>
    <row r="494" spans="1:8" s="178" customFormat="1" ht="12" x14ac:dyDescent="0.2">
      <c r="A494" s="10"/>
      <c r="B494" s="96"/>
      <c r="C494" s="25"/>
      <c r="D494" s="89"/>
      <c r="E494" s="153"/>
      <c r="F494" s="112"/>
      <c r="G494" s="177"/>
      <c r="H494" s="177"/>
    </row>
    <row r="495" spans="1:8" s="178" customFormat="1" ht="12" x14ac:dyDescent="0.2">
      <c r="A495" s="10"/>
      <c r="B495" s="96"/>
      <c r="C495" s="25"/>
      <c r="D495" s="89"/>
      <c r="E495" s="153"/>
      <c r="F495" s="112"/>
      <c r="G495" s="177"/>
      <c r="H495" s="177"/>
    </row>
    <row r="496" spans="1:8" s="178" customFormat="1" ht="12" x14ac:dyDescent="0.2">
      <c r="A496" s="10"/>
      <c r="B496" s="96"/>
      <c r="C496" s="25"/>
      <c r="D496" s="89"/>
      <c r="E496" s="153"/>
      <c r="F496" s="112"/>
      <c r="G496" s="177"/>
      <c r="H496" s="177"/>
    </row>
    <row r="497" spans="1:8" s="178" customFormat="1" ht="12" x14ac:dyDescent="0.2">
      <c r="A497" s="10"/>
      <c r="B497" s="96"/>
      <c r="C497" s="25"/>
      <c r="D497" s="89"/>
      <c r="E497" s="153"/>
      <c r="F497" s="112"/>
      <c r="G497" s="177"/>
      <c r="H497" s="177"/>
    </row>
    <row r="498" spans="1:8" s="178" customFormat="1" ht="12" x14ac:dyDescent="0.2">
      <c r="A498" s="10"/>
      <c r="B498" s="96"/>
      <c r="C498" s="25"/>
      <c r="D498" s="89"/>
      <c r="E498" s="153"/>
      <c r="F498" s="112"/>
      <c r="G498" s="177"/>
      <c r="H498" s="177"/>
    </row>
    <row r="499" spans="1:8" s="178" customFormat="1" ht="12" x14ac:dyDescent="0.2">
      <c r="A499" s="10"/>
      <c r="B499" s="96"/>
      <c r="C499" s="25"/>
      <c r="D499" s="89"/>
      <c r="E499" s="153"/>
      <c r="F499" s="112"/>
      <c r="G499" s="177"/>
      <c r="H499" s="177"/>
    </row>
    <row r="500" spans="1:8" s="178" customFormat="1" ht="12" x14ac:dyDescent="0.2">
      <c r="A500" s="10"/>
      <c r="B500" s="96"/>
      <c r="C500" s="25"/>
      <c r="D500" s="89"/>
      <c r="E500" s="153"/>
      <c r="F500" s="112"/>
      <c r="G500" s="177"/>
      <c r="H500" s="177"/>
    </row>
    <row r="501" spans="1:8" s="178" customFormat="1" ht="12" x14ac:dyDescent="0.2">
      <c r="A501" s="10"/>
      <c r="B501" s="96"/>
      <c r="C501" s="25"/>
      <c r="D501" s="89"/>
      <c r="E501" s="153"/>
      <c r="F501" s="112"/>
      <c r="G501" s="177"/>
      <c r="H501" s="177"/>
    </row>
    <row r="502" spans="1:8" s="178" customFormat="1" ht="12" x14ac:dyDescent="0.2">
      <c r="A502" s="10"/>
      <c r="B502" s="96"/>
      <c r="C502" s="25"/>
      <c r="D502" s="89"/>
      <c r="E502" s="153"/>
      <c r="F502" s="112"/>
      <c r="G502" s="177"/>
      <c r="H502" s="177"/>
    </row>
    <row r="503" spans="1:8" s="178" customFormat="1" ht="12" x14ac:dyDescent="0.2">
      <c r="A503" s="10"/>
      <c r="B503" s="96"/>
      <c r="C503" s="25"/>
      <c r="D503" s="89"/>
      <c r="E503" s="153"/>
      <c r="F503" s="112"/>
      <c r="G503" s="177"/>
      <c r="H503" s="177"/>
    </row>
    <row r="504" spans="1:8" s="178" customFormat="1" ht="12" x14ac:dyDescent="0.2">
      <c r="A504" s="10"/>
      <c r="B504" s="96"/>
      <c r="C504" s="25"/>
      <c r="D504" s="89"/>
      <c r="E504" s="153"/>
      <c r="F504" s="112"/>
      <c r="G504" s="177"/>
      <c r="H504" s="177"/>
    </row>
    <row r="505" spans="1:8" s="178" customFormat="1" ht="12" x14ac:dyDescent="0.2">
      <c r="A505" s="10"/>
      <c r="B505" s="96"/>
      <c r="C505" s="25"/>
      <c r="D505" s="89"/>
      <c r="E505" s="153"/>
      <c r="F505" s="112"/>
      <c r="G505" s="177"/>
      <c r="H505" s="177"/>
    </row>
    <row r="506" spans="1:8" s="178" customFormat="1" ht="12" x14ac:dyDescent="0.2">
      <c r="A506" s="10"/>
      <c r="B506" s="96"/>
      <c r="C506" s="25"/>
      <c r="D506" s="89"/>
      <c r="E506" s="153"/>
      <c r="F506" s="112"/>
      <c r="G506" s="177"/>
      <c r="H506" s="177"/>
    </row>
    <row r="507" spans="1:8" s="178" customFormat="1" ht="12" x14ac:dyDescent="0.2">
      <c r="A507" s="10"/>
      <c r="B507" s="96"/>
      <c r="C507" s="25"/>
      <c r="D507" s="89"/>
      <c r="E507" s="153"/>
      <c r="F507" s="112"/>
      <c r="G507" s="177"/>
      <c r="H507" s="177"/>
    </row>
    <row r="508" spans="1:8" s="178" customFormat="1" ht="12" x14ac:dyDescent="0.2">
      <c r="A508" s="10"/>
      <c r="B508" s="96"/>
      <c r="C508" s="25"/>
      <c r="D508" s="89"/>
      <c r="E508" s="153"/>
      <c r="F508" s="112"/>
      <c r="G508" s="177"/>
      <c r="H508" s="177"/>
    </row>
    <row r="509" spans="1:8" s="178" customFormat="1" ht="12" x14ac:dyDescent="0.2">
      <c r="A509" s="10"/>
      <c r="B509" s="96"/>
      <c r="C509" s="25"/>
      <c r="D509" s="89"/>
      <c r="E509" s="153"/>
      <c r="F509" s="112"/>
      <c r="G509" s="177"/>
      <c r="H509" s="177"/>
    </row>
    <row r="510" spans="1:8" s="178" customFormat="1" ht="12" x14ac:dyDescent="0.2">
      <c r="A510" s="10"/>
      <c r="B510" s="96"/>
      <c r="C510" s="25"/>
      <c r="D510" s="89"/>
      <c r="E510" s="153"/>
      <c r="F510" s="112"/>
      <c r="G510" s="177"/>
      <c r="H510" s="177"/>
    </row>
    <row r="511" spans="1:8" s="178" customFormat="1" ht="12" x14ac:dyDescent="0.2">
      <c r="A511" s="10"/>
      <c r="B511" s="96"/>
      <c r="C511" s="25"/>
      <c r="D511" s="89"/>
      <c r="E511" s="153"/>
      <c r="F511" s="112"/>
      <c r="G511" s="177"/>
      <c r="H511" s="177"/>
    </row>
    <row r="512" spans="1:8" s="178" customFormat="1" ht="12" x14ac:dyDescent="0.2">
      <c r="A512" s="10"/>
      <c r="B512" s="96"/>
      <c r="C512" s="25"/>
      <c r="D512" s="89"/>
      <c r="E512" s="153"/>
      <c r="F512" s="112"/>
      <c r="G512" s="177"/>
      <c r="H512" s="177"/>
    </row>
    <row r="513" spans="1:8" s="178" customFormat="1" ht="12" x14ac:dyDescent="0.2">
      <c r="A513" s="10"/>
      <c r="B513" s="96"/>
      <c r="C513" s="25"/>
      <c r="D513" s="89"/>
      <c r="E513" s="153"/>
      <c r="F513" s="112"/>
      <c r="G513" s="177"/>
      <c r="H513" s="177"/>
    </row>
    <row r="514" spans="1:8" s="178" customFormat="1" ht="12" x14ac:dyDescent="0.2">
      <c r="A514" s="10"/>
      <c r="B514" s="96"/>
      <c r="C514" s="25"/>
      <c r="D514" s="89"/>
      <c r="E514" s="153"/>
      <c r="F514" s="112"/>
      <c r="G514" s="177"/>
      <c r="H514" s="177"/>
    </row>
    <row r="515" spans="1:8" s="178" customFormat="1" ht="12" x14ac:dyDescent="0.2">
      <c r="A515" s="10"/>
      <c r="B515" s="96"/>
      <c r="C515" s="25"/>
      <c r="D515" s="89"/>
      <c r="E515" s="153"/>
      <c r="F515" s="112"/>
      <c r="G515" s="177"/>
      <c r="H515" s="177"/>
    </row>
    <row r="516" spans="1:8" s="178" customFormat="1" ht="12" x14ac:dyDescent="0.2">
      <c r="A516" s="10"/>
      <c r="B516" s="96"/>
      <c r="C516" s="25"/>
      <c r="D516" s="89"/>
      <c r="E516" s="153"/>
      <c r="F516" s="112"/>
      <c r="G516" s="177"/>
      <c r="H516" s="177"/>
    </row>
    <row r="517" spans="1:8" s="178" customFormat="1" ht="12" x14ac:dyDescent="0.2">
      <c r="A517" s="10"/>
      <c r="B517" s="96"/>
      <c r="C517" s="25"/>
      <c r="D517" s="89"/>
      <c r="E517" s="153"/>
      <c r="F517" s="112"/>
      <c r="G517" s="177"/>
      <c r="H517" s="177"/>
    </row>
    <row r="518" spans="1:8" s="178" customFormat="1" ht="12" x14ac:dyDescent="0.2">
      <c r="A518" s="10"/>
      <c r="B518" s="96"/>
      <c r="C518" s="25"/>
      <c r="D518" s="89"/>
      <c r="E518" s="153"/>
      <c r="F518" s="112"/>
      <c r="G518" s="177"/>
      <c r="H518" s="177"/>
    </row>
    <row r="519" spans="1:8" s="178" customFormat="1" ht="12" x14ac:dyDescent="0.2">
      <c r="A519" s="10"/>
      <c r="B519" s="96"/>
      <c r="C519" s="25"/>
      <c r="D519" s="89"/>
      <c r="E519" s="153"/>
      <c r="F519" s="112"/>
      <c r="G519" s="177"/>
      <c r="H519" s="177"/>
    </row>
    <row r="520" spans="1:8" s="178" customFormat="1" ht="12" x14ac:dyDescent="0.2">
      <c r="A520" s="10"/>
      <c r="B520" s="96"/>
      <c r="C520" s="25"/>
      <c r="D520" s="89"/>
      <c r="E520" s="153"/>
      <c r="F520" s="112"/>
      <c r="G520" s="177"/>
      <c r="H520" s="177"/>
    </row>
    <row r="521" spans="1:8" s="178" customFormat="1" ht="12" x14ac:dyDescent="0.2">
      <c r="A521" s="10"/>
      <c r="B521" s="96"/>
      <c r="C521" s="25"/>
      <c r="D521" s="89"/>
      <c r="E521" s="153"/>
      <c r="F521" s="112"/>
      <c r="G521" s="177"/>
      <c r="H521" s="177"/>
    </row>
    <row r="522" spans="1:8" s="178" customFormat="1" ht="12" x14ac:dyDescent="0.2">
      <c r="A522" s="10"/>
      <c r="B522" s="96"/>
      <c r="C522" s="25"/>
      <c r="D522" s="89"/>
      <c r="E522" s="153"/>
      <c r="F522" s="112"/>
      <c r="G522" s="177"/>
      <c r="H522" s="177"/>
    </row>
    <row r="523" spans="1:8" s="178" customFormat="1" ht="12" x14ac:dyDescent="0.2">
      <c r="A523" s="10"/>
      <c r="B523" s="96"/>
      <c r="C523" s="25"/>
      <c r="D523" s="89"/>
      <c r="E523" s="153"/>
      <c r="F523" s="112"/>
      <c r="G523" s="177"/>
      <c r="H523" s="177"/>
    </row>
    <row r="524" spans="1:8" s="178" customFormat="1" ht="12" x14ac:dyDescent="0.2">
      <c r="A524" s="10"/>
      <c r="B524" s="96"/>
      <c r="C524" s="25"/>
      <c r="D524" s="89"/>
      <c r="E524" s="153"/>
      <c r="F524" s="112"/>
      <c r="G524" s="177"/>
      <c r="H524" s="177"/>
    </row>
    <row r="525" spans="1:8" s="178" customFormat="1" ht="12" x14ac:dyDescent="0.2">
      <c r="A525" s="10"/>
      <c r="B525" s="96"/>
      <c r="C525" s="25"/>
      <c r="D525" s="89"/>
      <c r="E525" s="153"/>
      <c r="F525" s="112"/>
      <c r="G525" s="177"/>
      <c r="H525" s="177"/>
    </row>
    <row r="526" spans="1:8" s="178" customFormat="1" ht="12" x14ac:dyDescent="0.2">
      <c r="A526" s="10"/>
      <c r="B526" s="96"/>
      <c r="C526" s="25"/>
      <c r="D526" s="89"/>
      <c r="E526" s="153"/>
      <c r="F526" s="112"/>
      <c r="G526" s="177"/>
      <c r="H526" s="177"/>
    </row>
    <row r="527" spans="1:8" s="178" customFormat="1" ht="12" x14ac:dyDescent="0.2">
      <c r="A527" s="10"/>
      <c r="B527" s="96"/>
      <c r="C527" s="25"/>
      <c r="D527" s="89"/>
      <c r="E527" s="153"/>
      <c r="F527" s="112"/>
      <c r="G527" s="177"/>
      <c r="H527" s="177"/>
    </row>
    <row r="528" spans="1:8" s="178" customFormat="1" ht="12" x14ac:dyDescent="0.2">
      <c r="A528" s="10"/>
      <c r="B528" s="96"/>
      <c r="C528" s="25"/>
      <c r="D528" s="89"/>
      <c r="E528" s="153"/>
      <c r="F528" s="112"/>
      <c r="G528" s="177"/>
      <c r="H528" s="177"/>
    </row>
    <row r="529" spans="1:8" s="178" customFormat="1" ht="12" x14ac:dyDescent="0.2">
      <c r="A529" s="10"/>
      <c r="B529" s="96"/>
      <c r="C529" s="25"/>
      <c r="D529" s="89"/>
      <c r="E529" s="153"/>
      <c r="F529" s="112"/>
      <c r="G529" s="177"/>
      <c r="H529" s="177"/>
    </row>
    <row r="530" spans="1:8" s="178" customFormat="1" ht="12" x14ac:dyDescent="0.2">
      <c r="A530" s="10"/>
      <c r="B530" s="96"/>
      <c r="C530" s="25"/>
      <c r="D530" s="89"/>
      <c r="E530" s="153"/>
      <c r="F530" s="112"/>
      <c r="G530" s="177"/>
      <c r="H530" s="177"/>
    </row>
    <row r="531" spans="1:8" x14ac:dyDescent="0.2">
      <c r="C531" s="25"/>
      <c r="D531" s="8"/>
      <c r="E531" s="153"/>
    </row>
    <row r="532" spans="1:8" x14ac:dyDescent="0.2">
      <c r="C532" s="25"/>
      <c r="D532" s="8"/>
      <c r="E532" s="153"/>
    </row>
  </sheetData>
  <sheetProtection sheet="1" selectLockedCells="1"/>
  <autoFilter ref="F5:F370" xr:uid="{00000000-0009-0000-0000-000003000000}"/>
  <mergeCells count="4">
    <mergeCell ref="B144:B145"/>
    <mergeCell ref="B178:B179"/>
    <mergeCell ref="B167:B168"/>
    <mergeCell ref="B280:E280"/>
  </mergeCells>
  <pageMargins left="0.74803149606299213" right="0.23622047244094491" top="0.35433070866141736" bottom="0.35433070866141736" header="0.23622047244094491" footer="0.19685039370078741"/>
  <pageSetup paperSize="9" scale="95" fitToHeight="0" orientation="portrait" r:id="rId1"/>
  <headerFooter alignWithMargins="0">
    <oddFooter>&amp;R&amp;8&amp;K01+000&amp;P/&amp;N</oddFooter>
  </headerFooter>
  <rowBreaks count="14" manualBreakCount="14">
    <brk id="8" max="5" man="1"/>
    <brk id="11" max="5" man="1"/>
    <brk id="95" max="5" man="1"/>
    <brk id="108" max="5" man="1"/>
    <brk id="140" max="5" man="1"/>
    <brk id="163" max="5" man="1"/>
    <brk id="174" max="5" man="1"/>
    <brk id="192" max="5" man="1"/>
    <brk id="202" max="5" man="1"/>
    <brk id="218" max="5" man="1"/>
    <brk id="238" max="5" man="1"/>
    <brk id="244" max="5" man="1"/>
    <brk id="281" max="5" man="1"/>
    <brk id="35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10e296-f976-45be-a41e-10e6ca8f2b5f">
      <Terms xmlns="http://schemas.microsoft.com/office/infopath/2007/PartnerControls"/>
    </lcf76f155ced4ddcb4097134ff3c332f>
    <TaxCatchAll xmlns="d439ffd0-4ee3-4e38-b3bc-a248ff5cc3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50751923EA5F542A13D97F8CC32DF51" ma:contentTypeVersion="16" ma:contentTypeDescription="Stvaranje novog dokumenta." ma:contentTypeScope="" ma:versionID="3d542e20be82021ca69e100feb82bf79">
  <xsd:schema xmlns:xsd="http://www.w3.org/2001/XMLSchema" xmlns:xs="http://www.w3.org/2001/XMLSchema" xmlns:p="http://schemas.microsoft.com/office/2006/metadata/properties" xmlns:ns2="2a10e296-f976-45be-a41e-10e6ca8f2b5f" xmlns:ns3="d439ffd0-4ee3-4e38-b3bc-a248ff5cc3a9" targetNamespace="http://schemas.microsoft.com/office/2006/metadata/properties" ma:root="true" ma:fieldsID="3d92719f32d8579375af03f9295f3d94" ns2:_="" ns3:_="">
    <xsd:import namespace="2a10e296-f976-45be-a41e-10e6ca8f2b5f"/>
    <xsd:import namespace="d439ffd0-4ee3-4e38-b3bc-a248ff5cc3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0e296-f976-45be-a41e-10e6ca8f2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4348d4ca-462d-4bf8-9029-df4696eb037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39ffd0-4ee3-4e38-b3bc-a248ff5cc3a9"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5141d468-2388-4984-a88f-55ae5af96e2c}" ma:internalName="TaxCatchAll" ma:showField="CatchAllData" ma:web="d439ffd0-4ee3-4e38-b3bc-a248ff5cc3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E9DF9-7859-4781-AB33-0F68B65EF9B3}">
  <ds:schemaRefs>
    <ds:schemaRef ds:uri="http://schemas.microsoft.com/office/2006/metadata/properties"/>
    <ds:schemaRef ds:uri="http://schemas.microsoft.com/office/infopath/2007/PartnerControls"/>
    <ds:schemaRef ds:uri="2a10e296-f976-45be-a41e-10e6ca8f2b5f"/>
    <ds:schemaRef ds:uri="d439ffd0-4ee3-4e38-b3bc-a248ff5cc3a9"/>
  </ds:schemaRefs>
</ds:datastoreItem>
</file>

<file path=customXml/itemProps2.xml><?xml version="1.0" encoding="utf-8"?>
<ds:datastoreItem xmlns:ds="http://schemas.openxmlformats.org/officeDocument/2006/customXml" ds:itemID="{D1398A6E-54AE-4064-8EDA-23750D6F7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0e296-f976-45be-a41e-10e6ca8f2b5f"/>
    <ds:schemaRef ds:uri="d439ffd0-4ee3-4e38-b3bc-a248ff5cc3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2F4DF-2D1D-4BCD-A339-AD950A6D28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3</vt:i4>
      </vt:variant>
    </vt:vector>
  </HeadingPairs>
  <TitlesOfParts>
    <vt:vector size="7" baseType="lpstr">
      <vt:lpstr>1. Naslovnica</vt:lpstr>
      <vt:lpstr>2. Opći uvjeti</vt:lpstr>
      <vt:lpstr>3. REKAPITULACIJA</vt:lpstr>
      <vt:lpstr>4. TROŠKOVNIK_KO</vt:lpstr>
      <vt:lpstr>'4. TROŠKOVNIK_KO'!Ispis_naslova</vt:lpstr>
      <vt:lpstr>'1. Naslovnica'!Podrucje_ispisa</vt:lpstr>
      <vt:lpstr>'4. TROŠKOVNIK_KO'!Podrucje_ispisa</vt:lpstr>
    </vt:vector>
  </TitlesOfParts>
  <Manager/>
  <Company>RH TDU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Mladen Jugović dipl.ing.građ.</dc:creator>
  <cp:keywords/>
  <dc:description/>
  <cp:lastModifiedBy>Tomislav Regvart</cp:lastModifiedBy>
  <cp:revision/>
  <cp:lastPrinted>2024-08-22T11:31:09Z</cp:lastPrinted>
  <dcterms:created xsi:type="dcterms:W3CDTF">2009-01-07T16:58:05Z</dcterms:created>
  <dcterms:modified xsi:type="dcterms:W3CDTF">2026-03-12T13:17:25Z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